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305\Downloads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43" i="1" l="1"/>
  <c r="H62" i="1"/>
  <c r="J62" i="1"/>
  <c r="H100" i="1"/>
  <c r="G157" i="1"/>
  <c r="G176" i="1"/>
  <c r="I176" i="1"/>
  <c r="G195" i="1"/>
  <c r="I43" i="1"/>
  <c r="G100" i="1"/>
  <c r="I100" i="1"/>
  <c r="H157" i="1"/>
  <c r="H176" i="1"/>
  <c r="J195" i="1"/>
  <c r="I138" i="1"/>
  <c r="H195" i="1"/>
  <c r="J138" i="1"/>
  <c r="H138" i="1"/>
  <c r="F62" i="1"/>
  <c r="I195" i="1"/>
  <c r="J176" i="1"/>
  <c r="J157" i="1"/>
  <c r="I157" i="1"/>
  <c r="G138" i="1"/>
  <c r="H119" i="1"/>
  <c r="J100" i="1"/>
  <c r="F100" i="1"/>
  <c r="F81" i="1"/>
  <c r="J81" i="1"/>
  <c r="I81" i="1"/>
  <c r="G81" i="1"/>
  <c r="H81" i="1"/>
  <c r="I62" i="1"/>
  <c r="G62" i="1"/>
  <c r="G43" i="1"/>
  <c r="J43" i="1"/>
  <c r="H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<sst xmlns="http://schemas.openxmlformats.org/spreadsheetml/2006/main" count="289" uniqueCount="118">
  <si>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</si>
  <si>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</si>
  <si>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</si>
  <si>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</si>
  <si>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</si>
  <si>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</si>
  <si>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</si>
  <si>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</si>
  <si>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</si>
  <si>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</si>
  <si>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</si>
  <si>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</si>
  <si>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</si>
  <si>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</si>
  <si>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</si>
  <si>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</si>
  <si>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</si>
  <si>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</si>
  <si>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</si>
  <si>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</si>
  <si>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</si>
  <si>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</si>
  <si>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</si>
  <si>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</si>
  <si>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</si>
  <si>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</si>
  <si>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</si>
  <si>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</si>
  <si>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</si>
  <si>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</si>
  <si>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</si>
  <si>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</si>
  <si>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</si>
  <si>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МАОУ "Гимназия №33 г.Улан-Удэ"</t>
  </si>
  <si>
    <t>директор МАОУ "Гимназия №33"</t>
  </si>
  <si>
    <t xml:space="preserve">Н.В.Балданова </t>
  </si>
  <si>
    <t>-</t>
  </si>
  <si>
    <t>Хлеб пшеничный йодированный</t>
  </si>
  <si>
    <t>горячее</t>
  </si>
  <si>
    <t>Хлеб ржаной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</si>
  <si>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</si>
  <si>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</si>
  <si>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</si>
  <si>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t>Закуска порционированная (огурцы свежие)</t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</si>
  <si>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</si>
  <si>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167/998</t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</si>
  <si>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</si>
  <si>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</si>
  <si>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</si>
  <si>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Яблоко свежее</t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</si>
  <si>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</si>
  <si>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50/190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</si>
  <si>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</si>
  <si>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</si>
  <si>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Гематоген 1 шт</t>
  </si>
  <si>
    <t>Закуска порционированная (помидоры свежие)</t>
  </si>
  <si>
    <t>18/370</t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</si>
  <si>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(брусника, сахар)</t>
    </r>
  </si>
  <si>
    <t>165/998</t>
  </si>
  <si>
    <t xml:space="preserve">Мандарин </t>
  </si>
  <si>
    <t>Сыр в индивидуальной упаковке</t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</si>
  <si>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</si>
  <si>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t>18.12.2023г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</si>
  <si>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</si>
  <si>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</si>
  <si>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</si>
  <si>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t>хлеб ржан.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</si>
  <si>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160/30</t>
    </r>
  </si>
  <si>
    <t>Сок фруктовый в п/у 1 шт</t>
  </si>
  <si>
    <r>
      <t xml:space="preserve">Солянка Детская 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20/180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</si>
  <si>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</si>
  <si>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С)</t>
    </r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</si>
  <si>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</si>
  <si>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Борщ с капустой, картофелем и мясом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</si>
  <si>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</si>
  <si>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Каша гречневая вязкая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</si>
  <si>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(клюква, сахар)</t>
    </r>
  </si>
  <si>
    <r>
      <t xml:space="preserve">Омлет натуральный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</t>
    </r>
    <r>
      <rPr>
        <sz val="10"/>
        <color indexed="8"/>
        <rFont val="Times New Roman"/>
        <family val="1"/>
        <charset val="204"/>
      </rPr>
      <t>180/8</t>
    </r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</si>
  <si>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</t>
    </r>
    <r>
      <rPr>
        <sz val="10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20/200/10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</si>
  <si>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лимон, сахар-песок)</t>
    </r>
  </si>
  <si>
    <t>Пюре фруктовое в п/у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</si>
  <si>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90/20</t>
    </r>
  </si>
  <si>
    <r>
      <t xml:space="preserve">Овощной калейдоскоп  </t>
    </r>
    <r>
      <rPr>
        <sz val="6"/>
        <color indexed="8"/>
        <rFont val="Times New Roman"/>
        <family val="1"/>
        <charset val="204"/>
      </rPr>
      <t>(рис, морковь,   масло раст. лук репч., горошек зел. Консер., кукуруза конс. , соль йод.)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</si>
  <si>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сахар-песок, лимон)</t>
    </r>
  </si>
  <si>
    <r>
      <t xml:space="preserve">Коржик «Снежок» </t>
    </r>
    <r>
      <rPr>
        <sz val="6"/>
        <color indexed="8"/>
        <rFont val="Times New Roman"/>
        <family val="1"/>
        <charset val="204"/>
      </rPr>
      <t>(кондит. цех)</t>
    </r>
  </si>
  <si>
    <r>
      <t xml:space="preserve">Суп картофельный с бобовыми и фаршем </t>
    </r>
    <r>
      <rPr>
        <sz val="6"/>
        <color indexed="8"/>
        <rFont val="Times New Roman"/>
        <family val="1"/>
        <charset val="204"/>
      </rPr>
      <t>(говядина, картофель,  горох, морковь, лук репч.,соль йодир., масло растит)</t>
    </r>
    <r>
      <rPr>
        <sz val="10"/>
        <color indexed="8"/>
        <rFont val="Times New Roman"/>
        <family val="1"/>
        <charset val="204"/>
      </rPr>
      <t xml:space="preserve"> 20/200</t>
    </r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</si>
  <si>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</si>
  <si>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</si>
  <si>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</si>
  <si>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 xml:space="preserve">(сыр Российский, масло сливочное, хлеб пш.. йодиров.) </t>
    </r>
    <r>
      <rPr>
        <sz val="10"/>
        <color indexed="8"/>
        <rFont val="Times New Roman"/>
        <family val="1"/>
        <charset val="204"/>
      </rPr>
      <t>22/10/32</t>
    </r>
  </si>
  <si>
    <t>Закуска порционная (кукуруза)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</si>
  <si>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10/180/10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</si>
  <si>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куринное, свинина, картофель,  лук репч., яйцо, сухари панир масло подс. соль йодир., масло соус красныйе) 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</si>
  <si>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</si>
  <si>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Каша гречневая молочная с маслом </t>
    </r>
    <r>
      <rPr>
        <sz val="6"/>
        <color indexed="8"/>
        <rFont val="Times New Roman"/>
        <family val="1"/>
        <charset val="204"/>
      </rPr>
      <t>( крупа гречневая, молоко, масло сливочное, сахар-песок, соль йод.)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</si>
  <si>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ветчиной ( </t>
    </r>
    <r>
      <rPr>
        <sz val="6"/>
        <color indexed="8"/>
        <rFont val="Times New Roman"/>
        <family val="1"/>
        <charset val="204"/>
      </rPr>
      <t>хлеб пшеничный, ветчина)</t>
    </r>
    <r>
      <rPr>
        <sz val="10"/>
        <color indexed="8"/>
        <rFont val="Times New Roman"/>
        <family val="1"/>
        <charset val="204"/>
      </rPr>
      <t xml:space="preserve"> 20/35</t>
    </r>
  </si>
  <si>
    <t>Напиток овсяный в п/у 1 шт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</si>
  <si>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110/120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</si>
  <si>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томат. паста, мука пшен., соль йодир.) </t>
    </r>
    <r>
      <rPr>
        <sz val="10"/>
        <color indexed="8"/>
        <rFont val="Times New Roman"/>
        <family val="1"/>
        <charset val="204"/>
      </rPr>
      <t>50/50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</si>
  <si>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</si>
  <si>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</si>
  <si>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 xml:space="preserve">(крупа пшено, молоко, соль йодир., сахар-песок, масло сливочное) </t>
    </r>
    <r>
      <rPr>
        <sz val="9"/>
        <color indexed="8"/>
        <rFont val="Times New Roman"/>
        <family val="1"/>
        <charset val="204"/>
      </rPr>
      <t>180/10</t>
    </r>
  </si>
  <si>
    <r>
      <t xml:space="preserve">Кекс с шоколадными каплями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</si>
  <si>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 Суп из овощей с фрикадельками (</t>
    </r>
    <r>
      <rPr>
        <sz val="6"/>
        <color indexed="8"/>
        <rFont val="Times New Roman"/>
        <family val="1"/>
        <charset val="204"/>
      </rPr>
      <t>фрикадельки, горошек зелёный, капуста, картофель, морковь, лук репчатый, приправа универсальная, лавровый лист, сль йодированая, сметана)</t>
    </r>
    <r>
      <rPr>
        <sz val="10"/>
        <color indexed="8"/>
        <rFont val="Times New Roman"/>
        <family val="1"/>
        <charset val="204"/>
      </rPr>
      <t xml:space="preserve"> 10/190</t>
    </r>
  </si>
  <si>
    <r>
      <t>Колобки «Приморье» с соусом белым (</t>
    </r>
    <r>
      <rPr>
        <sz val="6"/>
        <color indexed="8"/>
        <rFont val="Times New Roman"/>
        <family val="1"/>
        <charset val="204"/>
      </rPr>
      <t>горбуша, лук репчатый, крупа рисовая, яйцо, масло подсолнечное, соль йодир, соус белый)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</si>
  <si>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</si>
  <si>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t>Закуска порционная (горошек зелёный)</t>
  </si>
  <si>
    <r>
      <t>Макароны с ветчиной и томатом (</t>
    </r>
    <r>
      <rPr>
        <sz val="6"/>
        <color indexed="8"/>
        <rFont val="Times New Roman"/>
        <family val="1"/>
        <charset val="204"/>
      </rPr>
      <t>макаронные изделия, морковь, лук репчатый, масло подсолнечное, соль йод.)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</si>
  <si>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>(чай, мёд)</t>
    </r>
  </si>
  <si>
    <t>Гематоген в п/у 1 шт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</si>
  <si>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мясные., картофель,  капуста,  морковь,  лук репч., свекла, томат паста, 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15/200</t>
    </r>
  </si>
  <si>
    <r>
      <t>Котлета Домашняя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батон , лук реп., мука,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</si>
  <si>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t>18/337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</si>
  <si>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</si>
  <si>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t>Зефир йогуртовый</t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</si>
  <si>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80/20</t>
    </r>
  </si>
  <si>
    <r>
      <t xml:space="preserve">Рассольник «Ленинградский» с фрикадельками </t>
    </r>
    <r>
      <rPr>
        <sz val="6"/>
        <color indexed="8"/>
        <rFont val="Times New Roman"/>
        <family val="1"/>
        <charset val="204"/>
      </rPr>
      <t>(фрикадельки мясные,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</si>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</sst>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4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12" fillId="0" borderId="25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12" fillId="0" borderId="2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G198" sqref="G1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3" t="s">
        <v>33</v>
      </c>
      <c r="D1" s="74"/>
      <c r="E1" s="74"/>
      <c r="F1" s="13" t="s">
        <v>16</v>
      </c>
      <c r="G1" s="2" t="s">
        <v>17</v>
      </c>
      <c r="H1" s="75" t="s">
        <v>34</v>
      </c>
      <c r="I1" s="75"/>
      <c r="J1" s="75"/>
      <c r="K1" s="75"/>
    </row>
    <row r="2" spans="1:11" ht="18" x14ac:dyDescent="0.2">
      <c r="A2" s="36" t="s">
        <v>6</v>
      </c>
      <c r="C2" s="2"/>
      <c r="G2" s="2" t="s">
        <v>18</v>
      </c>
      <c r="H2" s="75" t="s">
        <v>35</v>
      </c>
      <c r="I2" s="75"/>
      <c r="J2" s="75"/>
      <c r="K2" s="7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6" t="s">
        <v>62</v>
      </c>
      <c r="I3" s="76"/>
      <c r="J3" s="76"/>
      <c r="K3" s="76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51" t="s">
        <v>60</v>
      </c>
      <c r="F6" s="77">
        <v>18</v>
      </c>
      <c r="G6" s="53">
        <v>1.37</v>
      </c>
      <c r="H6" s="54">
        <v>2.98</v>
      </c>
      <c r="I6" s="54">
        <v>0.88</v>
      </c>
      <c r="J6" s="54">
        <v>35.82</v>
      </c>
      <c r="K6" s="54"/>
    </row>
    <row r="7" spans="1:11" ht="21.75" thickBot="1" x14ac:dyDescent="0.3">
      <c r="A7" s="24"/>
      <c r="B7" s="16"/>
      <c r="C7" s="11"/>
      <c r="E7" s="55" t="s">
        <v>61</v>
      </c>
      <c r="F7" s="77">
        <v>120</v>
      </c>
      <c r="G7" s="57">
        <v>23.98</v>
      </c>
      <c r="H7" s="58">
        <v>9.15</v>
      </c>
      <c r="I7" s="58">
        <v>32.869999999999997</v>
      </c>
      <c r="J7" s="58">
        <v>315.75</v>
      </c>
      <c r="K7" s="58">
        <v>186</v>
      </c>
    </row>
    <row r="8" spans="1:11" ht="15.75" thickBot="1" x14ac:dyDescent="0.3">
      <c r="A8" s="24"/>
      <c r="B8" s="16"/>
      <c r="C8" s="11"/>
      <c r="D8" s="7" t="s">
        <v>22</v>
      </c>
      <c r="E8" s="55" t="s">
        <v>46</v>
      </c>
      <c r="F8" s="79">
        <v>200</v>
      </c>
      <c r="G8" s="57">
        <v>1.36</v>
      </c>
      <c r="H8" s="58">
        <v>1.41</v>
      </c>
      <c r="I8" s="58">
        <v>2.14</v>
      </c>
      <c r="J8" s="58">
        <v>26.69</v>
      </c>
      <c r="K8" s="58">
        <v>431</v>
      </c>
    </row>
    <row r="9" spans="1:11" ht="15.75" thickBot="1" x14ac:dyDescent="0.3">
      <c r="A9" s="24"/>
      <c r="B9" s="16"/>
      <c r="C9" s="11"/>
      <c r="E9" s="60" t="s">
        <v>37</v>
      </c>
      <c r="F9" s="68">
        <v>25</v>
      </c>
      <c r="G9" s="57">
        <v>1.5</v>
      </c>
      <c r="H9" s="58">
        <v>0.2</v>
      </c>
      <c r="I9" s="58">
        <v>10.199999999999999</v>
      </c>
      <c r="J9" s="58">
        <v>48.6</v>
      </c>
      <c r="K9" s="58" t="s">
        <v>36</v>
      </c>
    </row>
    <row r="10" spans="1:11" ht="15.75" thickBot="1" x14ac:dyDescent="0.3">
      <c r="A10" s="24"/>
      <c r="B10" s="16"/>
      <c r="C10" s="11"/>
      <c r="E10" s="60" t="s">
        <v>49</v>
      </c>
      <c r="F10" s="79">
        <v>137</v>
      </c>
      <c r="G10" s="57">
        <v>0.47</v>
      </c>
      <c r="H10" s="58">
        <v>0.47</v>
      </c>
      <c r="I10" s="58">
        <v>11.47</v>
      </c>
      <c r="J10" s="58">
        <v>51.95</v>
      </c>
      <c r="K10" s="58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.75" thickBot="1" x14ac:dyDescent="0.3">
      <c r="A13" s="25"/>
      <c r="B13" s="18"/>
      <c r="C13" s="8"/>
      <c r="D13" s="19" t="s">
        <v>31</v>
      </c>
      <c r="E13" s="9"/>
      <c r="F13" s="78">
        <f>SUM(F6:F10)</f>
        <v>500</v>
      </c>
      <c r="G13" s="20">
        <f>SUM(G6:G12)</f>
        <v>28.68</v>
      </c>
      <c r="H13" s="20">
        <f>SUM(H6:H12)</f>
        <v>14.21</v>
      </c>
      <c r="I13" s="20">
        <f>SUM(I6:I12)</f>
        <v>57.56</v>
      </c>
      <c r="J13" s="20">
        <f>SUM(J6:J12)</f>
        <v>478.81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24</v>
      </c>
      <c r="E14" s="65" t="s">
        <v>43</v>
      </c>
      <c r="F14" s="52">
        <v>45</v>
      </c>
      <c r="G14" s="67">
        <v>0.36</v>
      </c>
      <c r="H14" s="61">
        <v>0.05</v>
      </c>
      <c r="I14" s="61">
        <v>1.1299999999999999</v>
      </c>
      <c r="J14" s="61">
        <v>6.35</v>
      </c>
      <c r="K14" s="54">
        <v>982</v>
      </c>
    </row>
    <row r="15" spans="1:11" ht="26.25" thickBot="1" x14ac:dyDescent="0.3">
      <c r="A15" s="24"/>
      <c r="B15" s="16"/>
      <c r="C15" s="11"/>
      <c r="D15" s="7" t="s">
        <v>26</v>
      </c>
      <c r="E15" s="60" t="s">
        <v>63</v>
      </c>
      <c r="F15" s="59">
        <v>200</v>
      </c>
      <c r="G15" s="63">
        <v>4.87</v>
      </c>
      <c r="H15" s="62">
        <v>7.99</v>
      </c>
      <c r="I15" s="62">
        <v>9.2799999999999994</v>
      </c>
      <c r="J15" s="62">
        <v>128.49</v>
      </c>
      <c r="K15" s="58">
        <v>694</v>
      </c>
    </row>
    <row r="16" spans="1:11" ht="34.5" thickBot="1" x14ac:dyDescent="0.3">
      <c r="A16" s="24"/>
      <c r="B16" s="16"/>
      <c r="C16" s="11"/>
      <c r="D16" s="7" t="s">
        <v>27</v>
      </c>
      <c r="E16" s="60" t="s">
        <v>64</v>
      </c>
      <c r="F16" s="59">
        <v>110</v>
      </c>
      <c r="G16" s="57">
        <v>17</v>
      </c>
      <c r="H16" s="58">
        <v>10.95</v>
      </c>
      <c r="I16" s="58">
        <v>9.9</v>
      </c>
      <c r="J16" s="58">
        <v>236.15</v>
      </c>
      <c r="K16" s="58">
        <v>973</v>
      </c>
    </row>
    <row r="17" spans="1:11" ht="15.75" thickBot="1" x14ac:dyDescent="0.3">
      <c r="A17" s="24"/>
      <c r="B17" s="16"/>
      <c r="C17" s="11"/>
      <c r="D17" s="7"/>
      <c r="E17" s="55" t="s">
        <v>65</v>
      </c>
      <c r="F17" s="56">
        <v>150</v>
      </c>
      <c r="G17" s="57">
        <v>3.6</v>
      </c>
      <c r="H17" s="58">
        <v>4.78</v>
      </c>
      <c r="I17" s="58">
        <v>36.44</v>
      </c>
      <c r="J17" s="58">
        <v>220.23</v>
      </c>
      <c r="K17" s="58">
        <v>552</v>
      </c>
    </row>
    <row r="18" spans="1:11" ht="15.75" thickBot="1" x14ac:dyDescent="0.3">
      <c r="A18" s="24"/>
      <c r="B18" s="16"/>
      <c r="C18" s="11"/>
      <c r="D18" s="7" t="s">
        <v>28</v>
      </c>
      <c r="E18" s="55" t="s">
        <v>48</v>
      </c>
      <c r="F18" s="59">
        <v>200</v>
      </c>
      <c r="G18" s="57">
        <v>0</v>
      </c>
      <c r="H18" s="58">
        <v>0</v>
      </c>
      <c r="I18" s="58">
        <v>9.08</v>
      </c>
      <c r="J18" s="58">
        <v>36.32</v>
      </c>
      <c r="K18" s="58">
        <v>663</v>
      </c>
    </row>
    <row r="19" spans="1:11" ht="15.75" thickBot="1" x14ac:dyDescent="0.3">
      <c r="A19" s="24"/>
      <c r="B19" s="16"/>
      <c r="C19" s="11"/>
      <c r="D19" s="7" t="s">
        <v>29</v>
      </c>
      <c r="E19" s="60" t="s">
        <v>37</v>
      </c>
      <c r="F19" s="56">
        <v>34</v>
      </c>
      <c r="G19" s="57">
        <v>2.5499999999999998</v>
      </c>
      <c r="H19" s="58">
        <v>0.34</v>
      </c>
      <c r="I19" s="58">
        <v>17.34</v>
      </c>
      <c r="J19" s="58">
        <v>82.62</v>
      </c>
      <c r="K19" s="58" t="s">
        <v>36</v>
      </c>
    </row>
    <row r="20" spans="1:11" ht="15.75" thickBot="1" x14ac:dyDescent="0.3">
      <c r="A20" s="24"/>
      <c r="B20" s="16"/>
      <c r="C20" s="11"/>
      <c r="D20" s="7" t="s">
        <v>66</v>
      </c>
      <c r="E20" s="60" t="s">
        <v>39</v>
      </c>
      <c r="F20" s="56">
        <v>30</v>
      </c>
      <c r="G20" s="57">
        <v>1.98</v>
      </c>
      <c r="H20" s="58">
        <v>0.36</v>
      </c>
      <c r="I20" s="58">
        <v>11.88</v>
      </c>
      <c r="J20" s="58">
        <v>58.68</v>
      </c>
      <c r="K20" s="58" t="s">
        <v>36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31</v>
      </c>
      <c r="E23" s="12"/>
      <c r="F23" s="20">
        <f>SUM(F14:F22)</f>
        <v>769</v>
      </c>
      <c r="G23" s="20">
        <f>SUM(G14:G22)</f>
        <v>30.360000000000003</v>
      </c>
      <c r="H23" s="20">
        <f>SUM(H14:H22)</f>
        <v>24.470000000000002</v>
      </c>
      <c r="I23" s="20">
        <f>SUM(I14:I22)</f>
        <v>95.05</v>
      </c>
      <c r="J23" s="20">
        <f>SUM(J14:J22)</f>
        <v>768.84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0" t="s">
        <v>4</v>
      </c>
      <c r="D24" s="71"/>
      <c r="E24" s="32"/>
      <c r="F24" s="33">
        <f>F13+F23</f>
        <v>1269</v>
      </c>
      <c r="G24" s="33">
        <f t="shared" ref="G24:J24" si="0">G13+G23</f>
        <v>59.040000000000006</v>
      </c>
      <c r="H24" s="33">
        <f t="shared" si="0"/>
        <v>38.680000000000007</v>
      </c>
      <c r="I24" s="33">
        <f t="shared" si="0"/>
        <v>152.61000000000001</v>
      </c>
      <c r="J24" s="33">
        <f t="shared" si="0"/>
        <v>1247.6500000000001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38</v>
      </c>
      <c r="E25" s="51" t="s">
        <v>67</v>
      </c>
      <c r="F25" s="52">
        <v>190</v>
      </c>
      <c r="G25" s="53">
        <v>10.97</v>
      </c>
      <c r="H25" s="54">
        <v>25.68</v>
      </c>
      <c r="I25" s="54">
        <v>33.64</v>
      </c>
      <c r="J25" s="54">
        <v>406.57</v>
      </c>
      <c r="K25" s="54">
        <v>1084</v>
      </c>
    </row>
    <row r="26" spans="1:11" ht="15.75" thickBot="1" x14ac:dyDescent="0.3">
      <c r="A26" s="15"/>
      <c r="B26" s="16"/>
      <c r="C26" s="11"/>
      <c r="D26" s="7" t="s">
        <v>28</v>
      </c>
      <c r="E26" s="55" t="s">
        <v>48</v>
      </c>
      <c r="F26" s="59">
        <v>200</v>
      </c>
      <c r="G26" s="57">
        <v>0</v>
      </c>
      <c r="H26" s="58">
        <v>0</v>
      </c>
      <c r="I26" s="58">
        <v>9.08</v>
      </c>
      <c r="J26" s="58">
        <v>36.32</v>
      </c>
      <c r="K26" s="58">
        <v>603</v>
      </c>
    </row>
    <row r="27" spans="1:11" ht="15.75" thickBot="1" x14ac:dyDescent="0.3">
      <c r="A27" s="15"/>
      <c r="B27" s="16"/>
      <c r="C27" s="11"/>
      <c r="D27" s="7" t="s">
        <v>23</v>
      </c>
      <c r="E27" s="60" t="s">
        <v>37</v>
      </c>
      <c r="F27" s="56">
        <v>29</v>
      </c>
      <c r="G27" s="57">
        <v>2.1800000000000002</v>
      </c>
      <c r="H27" s="58">
        <v>0.28999999999999998</v>
      </c>
      <c r="I27" s="58">
        <v>14.79</v>
      </c>
      <c r="J27" s="58">
        <v>70.47</v>
      </c>
      <c r="K27" s="58" t="s">
        <v>36</v>
      </c>
    </row>
    <row r="28" spans="1:11" ht="15.75" thickBot="1" x14ac:dyDescent="0.3">
      <c r="A28" s="15"/>
      <c r="B28" s="16"/>
      <c r="C28" s="11"/>
      <c r="E28" s="60" t="s">
        <v>68</v>
      </c>
      <c r="F28" s="56">
        <v>200</v>
      </c>
      <c r="G28" s="57">
        <v>1.4</v>
      </c>
      <c r="H28" s="58">
        <v>0.4</v>
      </c>
      <c r="I28" s="58">
        <v>22.8</v>
      </c>
      <c r="J28" s="58">
        <v>100.4</v>
      </c>
      <c r="K28" s="58"/>
    </row>
    <row r="29" spans="1:11" ht="15.75" thickBot="1" x14ac:dyDescent="0.3">
      <c r="A29" s="15"/>
      <c r="B29" s="16"/>
      <c r="C29" s="11"/>
      <c r="D29" s="7"/>
      <c r="E29" s="47"/>
      <c r="F29" s="49"/>
      <c r="G29" s="46"/>
      <c r="H29" s="45"/>
      <c r="I29" s="45"/>
      <c r="J29" s="45"/>
      <c r="K29" s="48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.75" thickBot="1" x14ac:dyDescent="0.3">
      <c r="A32" s="17"/>
      <c r="B32" s="18"/>
      <c r="C32" s="8"/>
      <c r="D32" s="19" t="s">
        <v>31</v>
      </c>
      <c r="E32" s="9"/>
      <c r="F32" s="20">
        <f>SUM(F25:F31)</f>
        <v>619</v>
      </c>
      <c r="G32" s="20">
        <f>SUM(G25:G31)</f>
        <v>14.55</v>
      </c>
      <c r="H32" s="20">
        <f>SUM(H25:H31)</f>
        <v>26.369999999999997</v>
      </c>
      <c r="I32" s="20">
        <f>SUM(I25:I31)</f>
        <v>80.31</v>
      </c>
      <c r="J32" s="20">
        <f>SUM(J25:J31)</f>
        <v>613.76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24</v>
      </c>
      <c r="D33" s="1" t="s">
        <v>25</v>
      </c>
      <c r="E33" s="51" t="s">
        <v>55</v>
      </c>
      <c r="F33" s="64">
        <v>50</v>
      </c>
      <c r="G33" s="67">
        <v>0.55000000000000004</v>
      </c>
      <c r="H33" s="61">
        <v>0.1</v>
      </c>
      <c r="I33" s="61">
        <v>1.9</v>
      </c>
      <c r="J33" s="61">
        <v>10.7</v>
      </c>
      <c r="K33" s="61">
        <v>982</v>
      </c>
    </row>
    <row r="34" spans="1:11" ht="26.25" thickBot="1" x14ac:dyDescent="0.3">
      <c r="A34" s="15"/>
      <c r="B34" s="16"/>
      <c r="C34" s="11"/>
      <c r="D34" s="7" t="s">
        <v>26</v>
      </c>
      <c r="E34" s="55" t="s">
        <v>69</v>
      </c>
      <c r="F34" s="56">
        <v>200</v>
      </c>
      <c r="G34" s="63">
        <v>5.49</v>
      </c>
      <c r="H34" s="62">
        <v>4.66</v>
      </c>
      <c r="I34" s="62">
        <v>6.72</v>
      </c>
      <c r="J34" s="62">
        <v>90.84</v>
      </c>
      <c r="K34" s="58">
        <v>996</v>
      </c>
    </row>
    <row r="35" spans="1:11" ht="15.75" thickBot="1" x14ac:dyDescent="0.3">
      <c r="A35" s="15"/>
      <c r="B35" s="16"/>
      <c r="C35" s="11"/>
      <c r="D35" s="7" t="s">
        <v>27</v>
      </c>
      <c r="E35" s="55" t="s">
        <v>70</v>
      </c>
      <c r="F35" s="56">
        <v>100</v>
      </c>
      <c r="G35" s="63">
        <v>14.09</v>
      </c>
      <c r="H35" s="62">
        <v>14.04</v>
      </c>
      <c r="I35" s="62">
        <v>1.3</v>
      </c>
      <c r="J35" s="62">
        <v>187.92</v>
      </c>
      <c r="K35" s="62">
        <v>1036</v>
      </c>
    </row>
    <row r="36" spans="1:11" ht="15.75" thickBot="1" x14ac:dyDescent="0.3">
      <c r="A36" s="15"/>
      <c r="B36" s="16"/>
      <c r="C36" s="11"/>
      <c r="D36" s="7"/>
      <c r="E36" s="55" t="s">
        <v>52</v>
      </c>
      <c r="F36" s="56">
        <v>160</v>
      </c>
      <c r="G36" s="57">
        <v>5.78</v>
      </c>
      <c r="H36" s="58">
        <v>4.34</v>
      </c>
      <c r="I36" s="58">
        <v>33.92</v>
      </c>
      <c r="J36" s="58">
        <v>197.81</v>
      </c>
      <c r="K36" s="58">
        <v>307</v>
      </c>
    </row>
    <row r="37" spans="1:11" ht="15.75" thickBot="1" x14ac:dyDescent="0.3">
      <c r="A37" s="15"/>
      <c r="B37" s="16"/>
      <c r="C37" s="11"/>
      <c r="D37" s="7" t="s">
        <v>28</v>
      </c>
      <c r="E37" s="55" t="s">
        <v>71</v>
      </c>
      <c r="F37" s="56">
        <v>200</v>
      </c>
      <c r="G37" s="57">
        <v>0.1</v>
      </c>
      <c r="H37" s="58">
        <v>0.43</v>
      </c>
      <c r="I37" s="58">
        <v>21.06</v>
      </c>
      <c r="J37" s="58">
        <v>88.51</v>
      </c>
      <c r="K37" s="58">
        <v>435</v>
      </c>
    </row>
    <row r="38" spans="1:11" ht="15.75" thickBot="1" x14ac:dyDescent="0.3">
      <c r="A38" s="15"/>
      <c r="B38" s="16"/>
      <c r="C38" s="11"/>
      <c r="D38" s="7" t="s">
        <v>29</v>
      </c>
      <c r="E38" s="60" t="s">
        <v>37</v>
      </c>
      <c r="F38" s="56">
        <v>30</v>
      </c>
      <c r="G38" s="63">
        <v>2.25</v>
      </c>
      <c r="H38" s="62">
        <v>0.3</v>
      </c>
      <c r="I38" s="62">
        <v>15.3</v>
      </c>
      <c r="J38" s="62">
        <v>72.900000000000006</v>
      </c>
      <c r="K38" s="62" t="s">
        <v>36</v>
      </c>
    </row>
    <row r="39" spans="1:11" ht="15.75" thickBot="1" x14ac:dyDescent="0.3">
      <c r="A39" s="15"/>
      <c r="B39" s="16"/>
      <c r="C39" s="11"/>
      <c r="D39" s="7" t="s">
        <v>30</v>
      </c>
      <c r="E39" s="60" t="s">
        <v>39</v>
      </c>
      <c r="F39" s="56">
        <v>28</v>
      </c>
      <c r="G39" s="57">
        <v>1.85</v>
      </c>
      <c r="H39" s="58">
        <v>0.34</v>
      </c>
      <c r="I39" s="58">
        <v>11.09</v>
      </c>
      <c r="J39" s="58">
        <v>54.77</v>
      </c>
      <c r="K39" s="58" t="s">
        <v>36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31</v>
      </c>
      <c r="E42" s="12"/>
      <c r="F42" s="20">
        <f>SUM(F33:F41)</f>
        <v>768</v>
      </c>
      <c r="G42" s="20">
        <f t="shared" ref="G42" si="1">SUM(G33:G41)</f>
        <v>30.110000000000003</v>
      </c>
      <c r="H42" s="20">
        <f t="shared" ref="H42" si="2">SUM(H33:H41)</f>
        <v>24.209999999999997</v>
      </c>
      <c r="I42" s="20">
        <f t="shared" ref="I42" si="3">SUM(I33:I41)</f>
        <v>91.29</v>
      </c>
      <c r="J42" s="20">
        <f t="shared" ref="J42" si="4">SUM(J33:J41)</f>
        <v>703.44999999999993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0" t="s">
        <v>4</v>
      </c>
      <c r="D43" s="71"/>
      <c r="E43" s="32"/>
      <c r="F43" s="33">
        <f>F32+F42</f>
        <v>1387</v>
      </c>
      <c r="G43" s="33">
        <f t="shared" ref="G43" si="5">G32+G42</f>
        <v>44.660000000000004</v>
      </c>
      <c r="H43" s="33">
        <f t="shared" ref="H43" si="6">H32+H42</f>
        <v>50.58</v>
      </c>
      <c r="I43" s="33">
        <f t="shared" ref="I43" si="7">I32+I42</f>
        <v>171.60000000000002</v>
      </c>
      <c r="J43" s="33">
        <f t="shared" ref="J43" si="8">J32+J42</f>
        <v>1317.21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E44" s="51" t="s">
        <v>43</v>
      </c>
      <c r="F44" s="64">
        <v>60</v>
      </c>
      <c r="G44" s="53">
        <v>0.48</v>
      </c>
      <c r="H44" s="54">
        <v>0.06</v>
      </c>
      <c r="I44" s="54">
        <v>1.5</v>
      </c>
      <c r="J44" s="54">
        <v>8.4600000000000009</v>
      </c>
      <c r="K44" s="54">
        <v>982</v>
      </c>
    </row>
    <row r="45" spans="1:11" ht="21.75" thickBot="1" x14ac:dyDescent="0.3">
      <c r="A45" s="24"/>
      <c r="B45" s="16"/>
      <c r="C45" s="11"/>
      <c r="D45" s="5" t="s">
        <v>21</v>
      </c>
      <c r="E45" s="55" t="s">
        <v>72</v>
      </c>
      <c r="F45" s="59">
        <v>200</v>
      </c>
      <c r="G45" s="57">
        <v>11.22</v>
      </c>
      <c r="H45" s="58">
        <v>9.48</v>
      </c>
      <c r="I45" s="58">
        <v>36.6</v>
      </c>
      <c r="J45" s="58">
        <v>276.60000000000002</v>
      </c>
      <c r="K45" s="58">
        <v>448</v>
      </c>
    </row>
    <row r="46" spans="1:11" ht="15.75" thickBot="1" x14ac:dyDescent="0.3">
      <c r="A46" s="24"/>
      <c r="B46" s="16"/>
      <c r="C46" s="11"/>
      <c r="D46" s="7" t="s">
        <v>22</v>
      </c>
      <c r="E46" s="60" t="s">
        <v>53</v>
      </c>
      <c r="F46" s="56">
        <v>220</v>
      </c>
      <c r="G46" s="57">
        <v>0.15</v>
      </c>
      <c r="H46" s="58">
        <v>0</v>
      </c>
      <c r="I46" s="58">
        <v>14.61</v>
      </c>
      <c r="J46" s="58">
        <v>59.04</v>
      </c>
      <c r="K46" s="58">
        <v>977</v>
      </c>
    </row>
    <row r="47" spans="1:11" ht="15.75" thickBot="1" x14ac:dyDescent="0.3">
      <c r="A47" s="24"/>
      <c r="B47" s="16"/>
      <c r="C47" s="11"/>
      <c r="D47" s="7" t="s">
        <v>23</v>
      </c>
      <c r="E47" s="55" t="s">
        <v>37</v>
      </c>
      <c r="F47" s="56">
        <v>23</v>
      </c>
      <c r="G47" s="57">
        <v>1.73</v>
      </c>
      <c r="H47" s="58">
        <v>0.23</v>
      </c>
      <c r="I47" s="58">
        <v>11.73</v>
      </c>
      <c r="J47" s="58">
        <v>55.86</v>
      </c>
      <c r="K47" s="58" t="s">
        <v>36</v>
      </c>
    </row>
    <row r="48" spans="1:11" ht="15.75" thickBot="1" x14ac:dyDescent="0.3">
      <c r="A48" s="24"/>
      <c r="B48" s="16"/>
      <c r="C48" s="11"/>
      <c r="D48" s="7"/>
      <c r="E48" s="55" t="s">
        <v>54</v>
      </c>
      <c r="F48" s="56">
        <v>40</v>
      </c>
      <c r="G48" s="57">
        <v>2.6</v>
      </c>
      <c r="H48" s="58">
        <v>1.6</v>
      </c>
      <c r="I48" s="58">
        <v>32.799999999999997</v>
      </c>
      <c r="J48" s="58">
        <v>156</v>
      </c>
      <c r="K48" s="66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.75" thickBot="1" x14ac:dyDescent="0.3">
      <c r="A51" s="25"/>
      <c r="B51" s="18"/>
      <c r="C51" s="8"/>
      <c r="D51" s="19" t="s">
        <v>31</v>
      </c>
      <c r="E51" s="9"/>
      <c r="F51" s="20">
        <f>SUM(F44:F50)</f>
        <v>543</v>
      </c>
      <c r="G51" s="20">
        <f>SUM(G44:G50)</f>
        <v>16.180000000000003</v>
      </c>
      <c r="H51" s="20">
        <f>SUM(H44:H50)</f>
        <v>11.370000000000001</v>
      </c>
      <c r="I51" s="20">
        <f>SUM(I44:I50)</f>
        <v>97.24</v>
      </c>
      <c r="J51" s="20">
        <f>SUM(J44:J50)</f>
        <v>555.96</v>
      </c>
      <c r="K51" s="26"/>
    </row>
    <row r="52" spans="1:11" ht="26.25" thickBot="1" x14ac:dyDescent="0.3">
      <c r="A52" s="27">
        <f>A44</f>
        <v>1</v>
      </c>
      <c r="B52" s="14">
        <f>B44</f>
        <v>3</v>
      </c>
      <c r="C52" s="10" t="s">
        <v>24</v>
      </c>
      <c r="D52" s="7" t="s">
        <v>26</v>
      </c>
      <c r="E52" s="65" t="s">
        <v>73</v>
      </c>
      <c r="F52" s="64">
        <v>200</v>
      </c>
      <c r="G52" s="53">
        <v>4.57</v>
      </c>
      <c r="H52" s="54">
        <v>5.87</v>
      </c>
      <c r="I52" s="54">
        <v>9.65</v>
      </c>
      <c r="J52" s="54">
        <v>142.46</v>
      </c>
      <c r="K52" s="54" t="s">
        <v>58</v>
      </c>
    </row>
    <row r="53" spans="1:11" ht="26.25" thickBot="1" x14ac:dyDescent="0.3">
      <c r="A53" s="24"/>
      <c r="B53" s="16"/>
      <c r="C53" s="11"/>
      <c r="D53" s="7" t="s">
        <v>27</v>
      </c>
      <c r="E53" s="60" t="s">
        <v>74</v>
      </c>
      <c r="F53" s="56">
        <v>110</v>
      </c>
      <c r="G53" s="57">
        <v>7.35</v>
      </c>
      <c r="H53" s="58">
        <v>10.29</v>
      </c>
      <c r="I53" s="58">
        <v>9.42</v>
      </c>
      <c r="J53" s="58">
        <v>195.75</v>
      </c>
      <c r="K53" s="58" t="s">
        <v>56</v>
      </c>
    </row>
    <row r="54" spans="1:11" ht="15.75" thickBot="1" x14ac:dyDescent="0.3">
      <c r="A54" s="24"/>
      <c r="B54" s="16"/>
      <c r="C54" s="11"/>
      <c r="D54" s="7"/>
      <c r="E54" s="55" t="s">
        <v>75</v>
      </c>
      <c r="F54" s="56">
        <v>150</v>
      </c>
      <c r="G54" s="57">
        <v>3.39</v>
      </c>
      <c r="H54" s="58">
        <v>4.1100000000000003</v>
      </c>
      <c r="I54" s="58">
        <v>20.67</v>
      </c>
      <c r="J54" s="58">
        <v>153.22999999999999</v>
      </c>
      <c r="K54" s="58">
        <v>676</v>
      </c>
    </row>
    <row r="55" spans="1:11" ht="15.75" thickBot="1" x14ac:dyDescent="0.3">
      <c r="A55" s="24"/>
      <c r="B55" s="16"/>
      <c r="C55" s="11"/>
      <c r="D55" s="1" t="s">
        <v>28</v>
      </c>
      <c r="E55" s="55" t="s">
        <v>76</v>
      </c>
      <c r="F55" s="56">
        <v>200</v>
      </c>
      <c r="G55" s="57">
        <v>0.1</v>
      </c>
      <c r="H55" s="58">
        <v>0.04</v>
      </c>
      <c r="I55" s="58">
        <v>15.82</v>
      </c>
      <c r="J55" s="58">
        <v>64.040000000000006</v>
      </c>
      <c r="K55" s="58">
        <v>1083</v>
      </c>
    </row>
    <row r="56" spans="1:11" ht="15.75" thickBot="1" x14ac:dyDescent="0.3">
      <c r="A56" s="24"/>
      <c r="B56" s="16"/>
      <c r="C56" s="11"/>
      <c r="D56" s="7" t="s">
        <v>29</v>
      </c>
      <c r="E56" s="60" t="s">
        <v>37</v>
      </c>
      <c r="F56" s="56">
        <v>25</v>
      </c>
      <c r="G56" s="57">
        <v>1.88</v>
      </c>
      <c r="H56" s="58">
        <v>0.25</v>
      </c>
      <c r="I56" s="58">
        <v>12.75</v>
      </c>
      <c r="J56" s="58">
        <v>60.75</v>
      </c>
      <c r="K56" s="58" t="s">
        <v>36</v>
      </c>
    </row>
    <row r="57" spans="1:11" ht="15.75" thickBot="1" x14ac:dyDescent="0.3">
      <c r="A57" s="24"/>
      <c r="B57" s="16"/>
      <c r="C57" s="11"/>
      <c r="D57" s="7" t="s">
        <v>30</v>
      </c>
      <c r="E57" s="60" t="s">
        <v>39</v>
      </c>
      <c r="F57" s="56">
        <v>20</v>
      </c>
      <c r="G57" s="57">
        <v>1.32</v>
      </c>
      <c r="H57" s="58">
        <v>0.24</v>
      </c>
      <c r="I57" s="58">
        <v>7.92</v>
      </c>
      <c r="J57" s="58">
        <v>39.119999999999997</v>
      </c>
      <c r="K57" s="58" t="s">
        <v>36</v>
      </c>
    </row>
    <row r="58" spans="1:11" ht="15.75" thickBot="1" x14ac:dyDescent="0.3">
      <c r="A58" s="24"/>
      <c r="B58" s="16"/>
      <c r="C58" s="11"/>
      <c r="E58" s="55" t="s">
        <v>59</v>
      </c>
      <c r="F58" s="56">
        <v>113</v>
      </c>
      <c r="G58" s="57">
        <v>0.9</v>
      </c>
      <c r="H58" s="58">
        <v>0.23</v>
      </c>
      <c r="I58" s="58">
        <v>8.48</v>
      </c>
      <c r="J58" s="58">
        <v>39.549999999999997</v>
      </c>
      <c r="K58" s="66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31</v>
      </c>
      <c r="E61" s="12"/>
      <c r="F61" s="20">
        <f>SUM(F52:F60)</f>
        <v>818</v>
      </c>
      <c r="G61" s="20">
        <f>SUM(G52:G60)</f>
        <v>19.509999999999998</v>
      </c>
      <c r="H61" s="20">
        <f>SUM(H52:H60)</f>
        <v>21.029999999999998</v>
      </c>
      <c r="I61" s="20">
        <f>SUM(I52:I60)</f>
        <v>84.710000000000008</v>
      </c>
      <c r="J61" s="20">
        <f>SUM(J52:J60)</f>
        <v>694.9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0" t="s">
        <v>4</v>
      </c>
      <c r="D62" s="71"/>
      <c r="E62" s="32"/>
      <c r="F62" s="33">
        <f>F51+F61</f>
        <v>1361</v>
      </c>
      <c r="G62" s="33">
        <f t="shared" ref="G62" si="9">G51+G61</f>
        <v>35.69</v>
      </c>
      <c r="H62" s="33">
        <f t="shared" ref="H62" si="10">H51+H61</f>
        <v>32.4</v>
      </c>
      <c r="I62" s="33">
        <f t="shared" ref="I62" si="11">I51+I61</f>
        <v>181.95</v>
      </c>
      <c r="J62" s="33">
        <f t="shared" ref="J62" si="12">J51+J61</f>
        <v>1250.8600000000001</v>
      </c>
      <c r="K62" s="33"/>
    </row>
    <row r="63" spans="1:11" ht="49.9" customHeight="1" thickBot="1" x14ac:dyDescent="0.3">
      <c r="A63" s="21">
        <v>1</v>
      </c>
      <c r="B63" s="22">
        <v>4</v>
      </c>
      <c r="C63" s="23" t="s">
        <v>20</v>
      </c>
      <c r="D63" s="1" t="s">
        <v>38</v>
      </c>
      <c r="E63" s="51" t="s">
        <v>77</v>
      </c>
      <c r="F63" s="52">
        <v>188</v>
      </c>
      <c r="G63" s="53">
        <v>17.39</v>
      </c>
      <c r="H63" s="54">
        <v>22.2</v>
      </c>
      <c r="I63" s="54">
        <v>3.59</v>
      </c>
      <c r="J63" s="54">
        <v>293.73</v>
      </c>
      <c r="K63" s="54">
        <v>199</v>
      </c>
    </row>
    <row r="64" spans="1:11" ht="15.75" thickBot="1" x14ac:dyDescent="0.3">
      <c r="A64" s="24"/>
      <c r="B64" s="16"/>
      <c r="C64" s="11"/>
      <c r="D64" s="1" t="s">
        <v>28</v>
      </c>
      <c r="E64" s="55" t="s">
        <v>46</v>
      </c>
      <c r="F64" s="59">
        <v>200</v>
      </c>
      <c r="G64" s="57">
        <v>1.36</v>
      </c>
      <c r="H64" s="58">
        <v>1.41</v>
      </c>
      <c r="I64" s="58">
        <v>2.14</v>
      </c>
      <c r="J64" s="58">
        <v>26.69</v>
      </c>
      <c r="K64" s="58">
        <v>431</v>
      </c>
    </row>
    <row r="65" spans="1:11" ht="15.75" thickBot="1" x14ac:dyDescent="0.3">
      <c r="A65" s="24"/>
      <c r="B65" s="16"/>
      <c r="C65" s="11"/>
      <c r="D65" s="1" t="s">
        <v>23</v>
      </c>
      <c r="E65" s="55" t="s">
        <v>37</v>
      </c>
      <c r="F65" s="56">
        <v>29</v>
      </c>
      <c r="G65" s="57">
        <v>2.1800000000000002</v>
      </c>
      <c r="H65" s="58">
        <v>0.28999999999999998</v>
      </c>
      <c r="I65" s="58">
        <v>14.79</v>
      </c>
      <c r="J65" s="58">
        <v>70.47</v>
      </c>
      <c r="K65" s="58" t="s">
        <v>36</v>
      </c>
    </row>
    <row r="66" spans="1:11" ht="15.75" thickBot="1" x14ac:dyDescent="0.3">
      <c r="A66" s="24"/>
      <c r="B66" s="16"/>
      <c r="C66" s="11"/>
      <c r="E66" s="55" t="s">
        <v>68</v>
      </c>
      <c r="F66" s="56">
        <v>125</v>
      </c>
      <c r="G66" s="57">
        <v>0.88</v>
      </c>
      <c r="H66" s="58">
        <v>0.25</v>
      </c>
      <c r="I66" s="58">
        <v>14.25</v>
      </c>
      <c r="J66" s="58">
        <v>62.77</v>
      </c>
      <c r="K66" s="66"/>
    </row>
    <row r="67" spans="1:11" ht="15.75" thickBot="1" x14ac:dyDescent="0.3">
      <c r="A67" s="24"/>
      <c r="B67" s="16"/>
      <c r="C67" s="11"/>
      <c r="D67" s="7"/>
      <c r="E67" s="60"/>
      <c r="F67" s="59"/>
      <c r="G67" s="57"/>
      <c r="H67" s="58"/>
      <c r="I67" s="58"/>
      <c r="J67" s="58"/>
      <c r="K67" s="58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5"/>
      <c r="B70" s="18"/>
      <c r="C70" s="8"/>
      <c r="D70" s="19" t="s">
        <v>31</v>
      </c>
      <c r="E70" s="9"/>
      <c r="F70" s="20">
        <f>SUM(F63:F69)</f>
        <v>542</v>
      </c>
      <c r="G70" s="20">
        <f>SUM(G63:G69)</f>
        <v>21.81</v>
      </c>
      <c r="H70" s="20">
        <f>SUM(H63:H69)</f>
        <v>24.15</v>
      </c>
      <c r="I70" s="20">
        <f>SUM(I63:I69)</f>
        <v>34.769999999999996</v>
      </c>
      <c r="J70" s="20">
        <f>SUM(J63:J69)</f>
        <v>453.65999999999997</v>
      </c>
      <c r="K70" s="26"/>
    </row>
    <row r="71" spans="1:11" ht="26.25" thickBot="1" x14ac:dyDescent="0.3">
      <c r="A71" s="27">
        <f>A63</f>
        <v>1</v>
      </c>
      <c r="B71" s="14">
        <f>B63</f>
        <v>4</v>
      </c>
      <c r="C71" s="10" t="s">
        <v>24</v>
      </c>
      <c r="D71" s="7" t="s">
        <v>26</v>
      </c>
      <c r="E71" s="51" t="s">
        <v>78</v>
      </c>
      <c r="F71" s="52">
        <v>230</v>
      </c>
      <c r="G71" s="53">
        <v>7.24</v>
      </c>
      <c r="H71" s="54">
        <v>13.34</v>
      </c>
      <c r="I71" s="54">
        <v>12.71</v>
      </c>
      <c r="J71" s="54">
        <v>177.55</v>
      </c>
      <c r="K71" s="54">
        <v>1079</v>
      </c>
    </row>
    <row r="72" spans="1:11" ht="21.75" thickBot="1" x14ac:dyDescent="0.3">
      <c r="A72" s="24"/>
      <c r="B72" s="16"/>
      <c r="C72" s="11"/>
      <c r="D72" s="7" t="s">
        <v>27</v>
      </c>
      <c r="E72" s="55" t="s">
        <v>61</v>
      </c>
      <c r="F72" s="59">
        <v>130</v>
      </c>
      <c r="G72" s="57">
        <v>23.98</v>
      </c>
      <c r="H72" s="58">
        <v>9.15</v>
      </c>
      <c r="I72" s="58">
        <v>32.869999999999997</v>
      </c>
      <c r="J72" s="58">
        <v>328.75</v>
      </c>
      <c r="K72" s="58">
        <v>186</v>
      </c>
    </row>
    <row r="73" spans="1:11" ht="15.75" thickBot="1" x14ac:dyDescent="0.3">
      <c r="A73" s="24"/>
      <c r="B73" s="16"/>
      <c r="C73" s="11"/>
      <c r="D73" s="1" t="s">
        <v>28</v>
      </c>
      <c r="E73" s="55" t="s">
        <v>79</v>
      </c>
      <c r="F73" s="59">
        <v>200</v>
      </c>
      <c r="G73" s="57">
        <v>0.21</v>
      </c>
      <c r="H73" s="58">
        <v>7.0000000000000007E-2</v>
      </c>
      <c r="I73" s="58">
        <v>13.13</v>
      </c>
      <c r="J73" s="58">
        <v>53.99</v>
      </c>
      <c r="K73" s="58">
        <v>904</v>
      </c>
    </row>
    <row r="74" spans="1:11" ht="15.75" thickBot="1" x14ac:dyDescent="0.3">
      <c r="A74" s="24"/>
      <c r="B74" s="16"/>
      <c r="C74" s="11"/>
      <c r="D74" s="7" t="s">
        <v>29</v>
      </c>
      <c r="E74" s="55" t="s">
        <v>37</v>
      </c>
      <c r="F74" s="56">
        <v>23</v>
      </c>
      <c r="G74" s="57">
        <v>1.73</v>
      </c>
      <c r="H74" s="58">
        <v>0.23</v>
      </c>
      <c r="I74" s="58">
        <v>11.73</v>
      </c>
      <c r="J74" s="58">
        <v>55.89</v>
      </c>
      <c r="K74" s="58" t="s">
        <v>36</v>
      </c>
    </row>
    <row r="75" spans="1:11" ht="15.75" thickBot="1" x14ac:dyDescent="0.3">
      <c r="A75" s="24"/>
      <c r="B75" s="16"/>
      <c r="C75" s="11"/>
      <c r="D75" s="7" t="s">
        <v>30</v>
      </c>
      <c r="E75" s="60" t="s">
        <v>80</v>
      </c>
      <c r="F75" s="59">
        <v>125</v>
      </c>
      <c r="G75" s="57">
        <v>0</v>
      </c>
      <c r="H75" s="58">
        <v>0</v>
      </c>
      <c r="I75" s="58">
        <v>13.75</v>
      </c>
      <c r="J75" s="58">
        <v>55</v>
      </c>
      <c r="K75" s="58"/>
    </row>
    <row r="76" spans="1:11" ht="15.75" thickBot="1" x14ac:dyDescent="0.3">
      <c r="A76" s="24"/>
      <c r="B76" s="16"/>
      <c r="C76" s="11"/>
      <c r="E76" s="60"/>
      <c r="F76" s="56"/>
      <c r="G76" s="57"/>
      <c r="H76" s="58"/>
      <c r="I76" s="58"/>
      <c r="J76" s="58"/>
      <c r="K76" s="58"/>
    </row>
    <row r="77" spans="1:11" ht="15" x14ac:dyDescent="0.25">
      <c r="A77" s="24"/>
      <c r="B77" s="16"/>
      <c r="C77" s="11"/>
      <c r="D77" s="7"/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31</v>
      </c>
      <c r="E80" s="12"/>
      <c r="F80" s="20">
        <f>SUM(F71:F79)</f>
        <v>708</v>
      </c>
      <c r="G80" s="20">
        <f>SUM(G71:G79)</f>
        <v>33.159999999999997</v>
      </c>
      <c r="H80" s="20">
        <f>SUM(H71:H79)</f>
        <v>22.790000000000003</v>
      </c>
      <c r="I80" s="20">
        <f>SUM(I71:I79)</f>
        <v>84.19</v>
      </c>
      <c r="J80" s="20">
        <f>SUM(J71:J79)</f>
        <v>671.18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0" t="s">
        <v>4</v>
      </c>
      <c r="D81" s="71"/>
      <c r="E81" s="32"/>
      <c r="F81" s="33">
        <f>F70+F80</f>
        <v>1250</v>
      </c>
      <c r="G81" s="33">
        <f t="shared" ref="G81" si="13">G70+G80</f>
        <v>54.97</v>
      </c>
      <c r="H81" s="33">
        <f t="shared" ref="H81" si="14">H70+H80</f>
        <v>46.94</v>
      </c>
      <c r="I81" s="33">
        <f t="shared" ref="I81" si="15">I70+I80</f>
        <v>118.96</v>
      </c>
      <c r="J81" s="33">
        <f t="shared" ref="J81" si="16">J70+J80</f>
        <v>1124.8399999999999</v>
      </c>
      <c r="K81" s="33"/>
    </row>
    <row r="82" spans="1:11" ht="26.2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1" t="s">
        <v>81</v>
      </c>
      <c r="F82" s="52">
        <v>110</v>
      </c>
      <c r="G82" s="53">
        <v>9.6</v>
      </c>
      <c r="H82" s="54">
        <v>14.65</v>
      </c>
      <c r="I82" s="54">
        <v>11.12</v>
      </c>
      <c r="J82" s="54">
        <v>164.79</v>
      </c>
      <c r="K82" s="54">
        <v>1042</v>
      </c>
    </row>
    <row r="83" spans="1:11" ht="21.75" thickBot="1" x14ac:dyDescent="0.3">
      <c r="A83" s="24"/>
      <c r="B83" s="16"/>
      <c r="C83" s="11"/>
      <c r="E83" s="55" t="s">
        <v>82</v>
      </c>
      <c r="F83" s="59">
        <v>150</v>
      </c>
      <c r="G83" s="57">
        <v>3.33</v>
      </c>
      <c r="H83" s="58">
        <v>11</v>
      </c>
      <c r="I83" s="58">
        <v>25.9</v>
      </c>
      <c r="J83" s="58">
        <v>153.9</v>
      </c>
      <c r="K83" s="58">
        <v>293</v>
      </c>
    </row>
    <row r="84" spans="1:11" ht="15.75" thickBot="1" x14ac:dyDescent="0.3">
      <c r="A84" s="24"/>
      <c r="B84" s="16"/>
      <c r="C84" s="11"/>
      <c r="D84" s="7" t="s">
        <v>22</v>
      </c>
      <c r="E84" s="55" t="s">
        <v>83</v>
      </c>
      <c r="F84" s="59">
        <v>200</v>
      </c>
      <c r="G84" s="57">
        <v>0.21</v>
      </c>
      <c r="H84" s="58">
        <v>7.0000000000000007E-2</v>
      </c>
      <c r="I84" s="58">
        <v>13.13</v>
      </c>
      <c r="J84" s="58">
        <v>53.99</v>
      </c>
      <c r="K84" s="58">
        <v>667</v>
      </c>
    </row>
    <row r="85" spans="1:11" ht="15.75" thickBot="1" x14ac:dyDescent="0.3">
      <c r="A85" s="24"/>
      <c r="B85" s="16"/>
      <c r="C85" s="11"/>
      <c r="D85" s="50"/>
      <c r="E85" s="60" t="s">
        <v>37</v>
      </c>
      <c r="F85" s="56">
        <v>21</v>
      </c>
      <c r="G85" s="63">
        <v>1.58</v>
      </c>
      <c r="H85" s="62">
        <v>0.21</v>
      </c>
      <c r="I85" s="62">
        <v>10.71</v>
      </c>
      <c r="J85" s="62">
        <v>51.03</v>
      </c>
      <c r="K85" s="62" t="s">
        <v>36</v>
      </c>
    </row>
    <row r="86" spans="1:11" ht="15.75" thickBot="1" x14ac:dyDescent="0.3">
      <c r="A86" s="24"/>
      <c r="B86" s="16"/>
      <c r="C86" s="11"/>
      <c r="D86" s="50"/>
      <c r="E86" s="55" t="s">
        <v>84</v>
      </c>
      <c r="F86" s="56">
        <v>70</v>
      </c>
      <c r="G86" s="57">
        <v>4.25</v>
      </c>
      <c r="H86" s="58">
        <v>6.26</v>
      </c>
      <c r="I86" s="58">
        <v>29.13</v>
      </c>
      <c r="J86" s="58">
        <v>186.8</v>
      </c>
      <c r="K86" s="58">
        <v>413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5"/>
      <c r="B89" s="18"/>
      <c r="C89" s="8"/>
      <c r="D89" s="19" t="s">
        <v>31</v>
      </c>
      <c r="E89" s="9"/>
      <c r="F89" s="20">
        <f>SUM(F82:F88)</f>
        <v>551</v>
      </c>
      <c r="G89" s="20">
        <f t="shared" ref="G89" si="17">SUM(G82:G88)</f>
        <v>18.97</v>
      </c>
      <c r="H89" s="20">
        <f t="shared" ref="H89" si="18">SUM(H82:H88)</f>
        <v>32.19</v>
      </c>
      <c r="I89" s="20">
        <f t="shared" ref="I89" si="19">SUM(I82:I88)</f>
        <v>89.99</v>
      </c>
      <c r="J89" s="20">
        <f t="shared" ref="J89" si="20">SUM(J82:J88)</f>
        <v>610.51</v>
      </c>
      <c r="K89" s="26"/>
    </row>
    <row r="90" spans="1:11" ht="26.25" thickBot="1" x14ac:dyDescent="0.3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51" t="s">
        <v>85</v>
      </c>
      <c r="F90" s="52">
        <v>220</v>
      </c>
      <c r="G90" s="53">
        <v>8.64</v>
      </c>
      <c r="H90" s="54">
        <v>7.45</v>
      </c>
      <c r="I90" s="54">
        <v>14.63</v>
      </c>
      <c r="J90" s="54">
        <v>160.08000000000001</v>
      </c>
      <c r="K90" s="54">
        <v>1122</v>
      </c>
    </row>
    <row r="91" spans="1:11" ht="26.25" thickBot="1" x14ac:dyDescent="0.3">
      <c r="A91" s="24"/>
      <c r="B91" s="16"/>
      <c r="C91" s="11"/>
      <c r="D91" s="7" t="s">
        <v>27</v>
      </c>
      <c r="E91" s="55" t="s">
        <v>86</v>
      </c>
      <c r="F91" s="59">
        <v>110</v>
      </c>
      <c r="G91" s="57">
        <v>16.38</v>
      </c>
      <c r="H91" s="58">
        <v>16.57</v>
      </c>
      <c r="I91" s="58">
        <v>16.28</v>
      </c>
      <c r="J91" s="58">
        <v>279.8</v>
      </c>
      <c r="K91" s="58">
        <v>225</v>
      </c>
    </row>
    <row r="92" spans="1:11" ht="15.75" thickBot="1" x14ac:dyDescent="0.3">
      <c r="A92" s="24"/>
      <c r="B92" s="16"/>
      <c r="C92" s="11"/>
      <c r="D92" s="7"/>
      <c r="E92" s="60" t="s">
        <v>87</v>
      </c>
      <c r="F92" s="56">
        <v>150</v>
      </c>
      <c r="G92" s="57">
        <v>3.09</v>
      </c>
      <c r="H92" s="58">
        <v>4.47</v>
      </c>
      <c r="I92" s="58">
        <v>20.100000000000001</v>
      </c>
      <c r="J92" s="58">
        <v>132.99</v>
      </c>
      <c r="K92" s="58">
        <v>371</v>
      </c>
    </row>
    <row r="93" spans="1:11" ht="15.75" thickBot="1" x14ac:dyDescent="0.3">
      <c r="A93" s="24"/>
      <c r="B93" s="16"/>
      <c r="C93" s="11"/>
      <c r="D93" s="7" t="s">
        <v>28</v>
      </c>
      <c r="E93" s="55" t="s">
        <v>57</v>
      </c>
      <c r="F93" s="56">
        <v>190</v>
      </c>
      <c r="G93" s="57">
        <v>0.12</v>
      </c>
      <c r="H93" s="58">
        <v>0.09</v>
      </c>
      <c r="I93" s="58">
        <v>15.03</v>
      </c>
      <c r="J93" s="58">
        <v>61.38</v>
      </c>
      <c r="K93" s="58">
        <v>1083</v>
      </c>
    </row>
    <row r="94" spans="1:11" ht="15.75" thickBot="1" x14ac:dyDescent="0.3">
      <c r="A94" s="24"/>
      <c r="B94" s="16"/>
      <c r="C94" s="11"/>
      <c r="D94" s="7" t="s">
        <v>29</v>
      </c>
      <c r="E94" s="55" t="s">
        <v>37</v>
      </c>
      <c r="F94" s="56">
        <v>20</v>
      </c>
      <c r="G94" s="57">
        <v>1.5</v>
      </c>
      <c r="H94" s="58">
        <v>0.2</v>
      </c>
      <c r="I94" s="58">
        <v>10.199999999999999</v>
      </c>
      <c r="J94" s="58">
        <v>48.6</v>
      </c>
      <c r="K94" s="58" t="s">
        <v>36</v>
      </c>
    </row>
    <row r="95" spans="1:11" ht="15.75" thickBot="1" x14ac:dyDescent="0.3">
      <c r="A95" s="24"/>
      <c r="B95" s="16"/>
      <c r="C95" s="11"/>
      <c r="D95" s="7" t="s">
        <v>30</v>
      </c>
      <c r="E95" s="60" t="s">
        <v>39</v>
      </c>
      <c r="F95" s="56">
        <v>17</v>
      </c>
      <c r="G95" s="57">
        <v>1.1200000000000001</v>
      </c>
      <c r="H95" s="58">
        <v>0.2</v>
      </c>
      <c r="I95" s="58">
        <v>6.73</v>
      </c>
      <c r="J95" s="58">
        <v>33.25</v>
      </c>
      <c r="K95" s="58" t="s">
        <v>36</v>
      </c>
    </row>
    <row r="96" spans="1:11" ht="15.75" thickBot="1" x14ac:dyDescent="0.3">
      <c r="A96" s="24"/>
      <c r="B96" s="16"/>
      <c r="C96" s="11"/>
      <c r="E96" s="60"/>
      <c r="F96" s="59"/>
      <c r="G96" s="57"/>
      <c r="H96" s="58"/>
      <c r="I96" s="58"/>
      <c r="J96" s="58"/>
      <c r="K96" s="69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31</v>
      </c>
      <c r="E99" s="12"/>
      <c r="F99" s="20">
        <f>SUM(F90:F98)</f>
        <v>707</v>
      </c>
      <c r="G99" s="20">
        <f>SUM(G90:G98)</f>
        <v>30.85</v>
      </c>
      <c r="H99" s="20">
        <f>SUM(H90:H98)</f>
        <v>28.979999999999997</v>
      </c>
      <c r="I99" s="20">
        <f>SUM(I90:I98)</f>
        <v>82.970000000000013</v>
      </c>
      <c r="J99" s="20">
        <f>SUM(J90:J98)</f>
        <v>716.1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0" t="s">
        <v>4</v>
      </c>
      <c r="D100" s="71"/>
      <c r="E100" s="32"/>
      <c r="F100" s="33">
        <f>F89+F99</f>
        <v>1258</v>
      </c>
      <c r="G100" s="33">
        <f t="shared" ref="G100" si="21">G89+G99</f>
        <v>49.82</v>
      </c>
      <c r="H100" s="33">
        <f t="shared" ref="H100" si="22">H89+H99</f>
        <v>61.169999999999995</v>
      </c>
      <c r="I100" s="33">
        <f t="shared" ref="I100" si="23">I89+I99</f>
        <v>172.96</v>
      </c>
      <c r="J100" s="33">
        <f t="shared" ref="J100" si="24">J89+J99</f>
        <v>1326.6100000000001</v>
      </c>
      <c r="K100" s="33"/>
    </row>
    <row r="101" spans="1:11" ht="29.2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51" t="s">
        <v>88</v>
      </c>
      <c r="F101" s="64">
        <v>190</v>
      </c>
      <c r="G101" s="53">
        <v>6.51</v>
      </c>
      <c r="H101" s="54">
        <v>7.51</v>
      </c>
      <c r="I101" s="54">
        <v>35.85</v>
      </c>
      <c r="J101" s="54">
        <v>237.08</v>
      </c>
      <c r="K101" s="54">
        <v>53</v>
      </c>
    </row>
    <row r="102" spans="1:11" ht="26.25" thickBot="1" x14ac:dyDescent="0.3">
      <c r="A102" s="24"/>
      <c r="B102" s="16"/>
      <c r="C102" s="11"/>
      <c r="E102" s="55" t="s">
        <v>89</v>
      </c>
      <c r="F102" s="59">
        <v>64</v>
      </c>
      <c r="G102" s="57">
        <v>8.25</v>
      </c>
      <c r="H102" s="58">
        <v>14.04</v>
      </c>
      <c r="I102" s="58">
        <v>15.34</v>
      </c>
      <c r="J102" s="58">
        <v>220.71</v>
      </c>
      <c r="K102" s="58">
        <v>893</v>
      </c>
    </row>
    <row r="103" spans="1:11" ht="15.75" thickBot="1" x14ac:dyDescent="0.3">
      <c r="A103" s="24"/>
      <c r="B103" s="16"/>
      <c r="C103" s="11"/>
      <c r="D103" s="7" t="s">
        <v>22</v>
      </c>
      <c r="E103" s="55" t="s">
        <v>40</v>
      </c>
      <c r="F103" s="59">
        <v>200</v>
      </c>
      <c r="G103" s="57">
        <v>1.82</v>
      </c>
      <c r="H103" s="58">
        <v>1.67</v>
      </c>
      <c r="I103" s="58">
        <v>13.22</v>
      </c>
      <c r="J103" s="58">
        <v>75.19</v>
      </c>
      <c r="K103" s="58">
        <v>986</v>
      </c>
    </row>
    <row r="104" spans="1:11" ht="15.75" thickBot="1" x14ac:dyDescent="0.3">
      <c r="A104" s="24"/>
      <c r="B104" s="16"/>
      <c r="C104" s="11"/>
      <c r="E104" s="60" t="s">
        <v>80</v>
      </c>
      <c r="F104" s="59">
        <v>125</v>
      </c>
      <c r="G104" s="57">
        <v>0</v>
      </c>
      <c r="H104" s="58">
        <v>0</v>
      </c>
      <c r="I104" s="58">
        <v>13.75</v>
      </c>
      <c r="J104" s="58">
        <v>55</v>
      </c>
      <c r="K104" s="58"/>
    </row>
    <row r="105" spans="1:11" ht="15.75" thickBot="1" x14ac:dyDescent="0.3">
      <c r="A105" s="24"/>
      <c r="B105" s="16"/>
      <c r="C105" s="11"/>
      <c r="E105" s="55"/>
      <c r="F105" s="59"/>
      <c r="G105" s="57"/>
      <c r="H105" s="58"/>
      <c r="I105" s="58"/>
      <c r="J105" s="58"/>
      <c r="K105" s="58"/>
    </row>
    <row r="106" spans="1:11" ht="15.75" thickBot="1" x14ac:dyDescent="0.3">
      <c r="A106" s="24"/>
      <c r="B106" s="16"/>
      <c r="C106" s="11"/>
      <c r="D106" s="6"/>
      <c r="E106" s="55"/>
      <c r="F106" s="56"/>
      <c r="G106" s="57"/>
      <c r="H106" s="58"/>
      <c r="I106" s="58"/>
      <c r="J106" s="58"/>
      <c r="K106" s="66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.75" thickBot="1" x14ac:dyDescent="0.3">
      <c r="A108" s="25"/>
      <c r="B108" s="18"/>
      <c r="C108" s="8"/>
      <c r="D108" s="19" t="s">
        <v>31</v>
      </c>
      <c r="E108" s="9"/>
      <c r="F108" s="20">
        <f>SUM(F101:F107)</f>
        <v>579</v>
      </c>
      <c r="G108" s="20">
        <f>SUM(G101:G107)</f>
        <v>16.579999999999998</v>
      </c>
      <c r="H108" s="20">
        <f>SUM(H101:H107)</f>
        <v>23.22</v>
      </c>
      <c r="I108" s="20">
        <f>SUM(I101:I107)</f>
        <v>78.16</v>
      </c>
      <c r="J108" s="20">
        <f>SUM(J101:J107)</f>
        <v>587.98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24</v>
      </c>
      <c r="D109" s="1" t="s">
        <v>25</v>
      </c>
      <c r="E109" s="51" t="s">
        <v>90</v>
      </c>
      <c r="F109" s="52">
        <v>40</v>
      </c>
      <c r="G109" s="67">
        <v>0.64</v>
      </c>
      <c r="H109" s="61">
        <v>0.16</v>
      </c>
      <c r="I109" s="61">
        <v>5.72</v>
      </c>
      <c r="J109" s="61">
        <v>26.88</v>
      </c>
      <c r="K109" s="61">
        <v>984</v>
      </c>
    </row>
    <row r="110" spans="1:11" ht="26.25" thickBot="1" x14ac:dyDescent="0.3">
      <c r="A110" s="24"/>
      <c r="B110" s="16"/>
      <c r="C110" s="11"/>
      <c r="D110" s="7" t="s">
        <v>26</v>
      </c>
      <c r="E110" s="55" t="s">
        <v>91</v>
      </c>
      <c r="F110" s="59">
        <v>200</v>
      </c>
      <c r="G110" s="63">
        <v>3.87</v>
      </c>
      <c r="H110" s="62">
        <v>3.94</v>
      </c>
      <c r="I110" s="62">
        <v>5.94</v>
      </c>
      <c r="J110" s="62">
        <v>94.76</v>
      </c>
      <c r="K110" s="62">
        <v>1079</v>
      </c>
    </row>
    <row r="111" spans="1:11" ht="34.5" thickBot="1" x14ac:dyDescent="0.3">
      <c r="A111" s="24"/>
      <c r="B111" s="16"/>
      <c r="C111" s="11"/>
      <c r="D111" s="7" t="s">
        <v>27</v>
      </c>
      <c r="E111" s="55" t="s">
        <v>92</v>
      </c>
      <c r="F111" s="59">
        <v>110</v>
      </c>
      <c r="G111" s="57">
        <v>17</v>
      </c>
      <c r="H111" s="58">
        <v>10.95</v>
      </c>
      <c r="I111" s="58">
        <v>9.9</v>
      </c>
      <c r="J111" s="58">
        <v>236.15</v>
      </c>
      <c r="K111" s="58">
        <v>1055</v>
      </c>
    </row>
    <row r="112" spans="1:11" ht="21.75" thickBot="1" x14ac:dyDescent="0.3">
      <c r="A112" s="24"/>
      <c r="B112" s="16"/>
      <c r="C112" s="11"/>
      <c r="D112" s="7"/>
      <c r="E112" s="55" t="s">
        <v>93</v>
      </c>
      <c r="F112" s="59">
        <v>150</v>
      </c>
      <c r="G112" s="63">
        <v>5.42</v>
      </c>
      <c r="H112" s="62">
        <v>4.07</v>
      </c>
      <c r="I112" s="62">
        <v>31.8</v>
      </c>
      <c r="J112" s="62">
        <v>185.45</v>
      </c>
      <c r="K112" s="58">
        <v>307</v>
      </c>
    </row>
    <row r="113" spans="1:11" ht="21.75" thickBot="1" x14ac:dyDescent="0.3">
      <c r="A113" s="24"/>
      <c r="B113" s="16"/>
      <c r="C113" s="11"/>
      <c r="D113" s="7" t="s">
        <v>28</v>
      </c>
      <c r="E113" s="55" t="s">
        <v>50</v>
      </c>
      <c r="F113" s="59">
        <v>200</v>
      </c>
      <c r="G113" s="57">
        <v>0.19</v>
      </c>
      <c r="H113" s="58">
        <v>0.08</v>
      </c>
      <c r="I113" s="58">
        <v>15.82</v>
      </c>
      <c r="J113" s="58">
        <v>64.760000000000005</v>
      </c>
      <c r="K113" s="58">
        <v>1083</v>
      </c>
    </row>
    <row r="114" spans="1:11" ht="15.75" thickBot="1" x14ac:dyDescent="0.3">
      <c r="A114" s="24"/>
      <c r="B114" s="16"/>
      <c r="C114" s="11"/>
      <c r="D114" s="7" t="s">
        <v>29</v>
      </c>
      <c r="E114" s="60" t="s">
        <v>37</v>
      </c>
      <c r="F114" s="59">
        <v>22</v>
      </c>
      <c r="G114" s="57">
        <v>1.65</v>
      </c>
      <c r="H114" s="58">
        <v>0.22</v>
      </c>
      <c r="I114" s="58">
        <v>11.22</v>
      </c>
      <c r="J114" s="58">
        <v>53.46</v>
      </c>
      <c r="K114" s="58" t="s">
        <v>36</v>
      </c>
    </row>
    <row r="115" spans="1:11" ht="15.75" thickBot="1" x14ac:dyDescent="0.3">
      <c r="A115" s="24"/>
      <c r="B115" s="16"/>
      <c r="C115" s="11"/>
      <c r="D115" s="7" t="s">
        <v>30</v>
      </c>
      <c r="E115" s="60" t="s">
        <v>39</v>
      </c>
      <c r="F115" s="56">
        <v>20</v>
      </c>
      <c r="G115" s="57">
        <v>1.32</v>
      </c>
      <c r="H115" s="58">
        <v>0.24</v>
      </c>
      <c r="I115" s="58">
        <v>7.92</v>
      </c>
      <c r="J115" s="58">
        <v>39.119999999999997</v>
      </c>
      <c r="K115" s="58" t="s">
        <v>36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31</v>
      </c>
      <c r="E118" s="12"/>
      <c r="F118" s="20">
        <f>SUM(F109:F117)</f>
        <v>742</v>
      </c>
      <c r="G118" s="20">
        <f t="shared" ref="G118:J118" si="25">SUM(G109:G117)</f>
        <v>30.09</v>
      </c>
      <c r="H118" s="20">
        <f t="shared" si="25"/>
        <v>19.659999999999993</v>
      </c>
      <c r="I118" s="20">
        <f t="shared" si="25"/>
        <v>88.320000000000007</v>
      </c>
      <c r="J118" s="20">
        <f t="shared" si="25"/>
        <v>700.58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0" t="s">
        <v>4</v>
      </c>
      <c r="D119" s="71"/>
      <c r="E119" s="32"/>
      <c r="F119" s="33">
        <f>F108+F118</f>
        <v>1321</v>
      </c>
      <c r="G119" s="33">
        <f t="shared" ref="G119" si="26">G108+G118</f>
        <v>46.67</v>
      </c>
      <c r="H119" s="33">
        <f t="shared" ref="H119" si="27">H108+H118</f>
        <v>42.879999999999995</v>
      </c>
      <c r="I119" s="33">
        <f t="shared" ref="I119" si="28">I108+I118</f>
        <v>166.48000000000002</v>
      </c>
      <c r="J119" s="33">
        <f t="shared" ref="J119" si="29">J108+J118</f>
        <v>1288.56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E120" s="51" t="s">
        <v>60</v>
      </c>
      <c r="F120" s="56">
        <v>18</v>
      </c>
      <c r="G120" s="53">
        <v>1.37</v>
      </c>
      <c r="H120" s="54">
        <v>2.98</v>
      </c>
      <c r="I120" s="54">
        <v>0.88</v>
      </c>
      <c r="J120" s="54">
        <v>35.82</v>
      </c>
      <c r="K120" s="54"/>
    </row>
    <row r="121" spans="1:11" ht="26.25" thickBot="1" x14ac:dyDescent="0.3">
      <c r="A121" s="15"/>
      <c r="B121" s="16"/>
      <c r="C121" s="11"/>
      <c r="D121" s="5" t="s">
        <v>21</v>
      </c>
      <c r="E121" s="55" t="s">
        <v>94</v>
      </c>
      <c r="F121" s="56">
        <v>190</v>
      </c>
      <c r="G121" s="57">
        <v>6.56</v>
      </c>
      <c r="H121" s="58">
        <v>6.75</v>
      </c>
      <c r="I121" s="58">
        <v>34.14</v>
      </c>
      <c r="J121" s="58">
        <v>223.57</v>
      </c>
      <c r="K121" s="58">
        <v>515</v>
      </c>
    </row>
    <row r="122" spans="1:11" ht="15.75" thickBot="1" x14ac:dyDescent="0.3">
      <c r="A122" s="15"/>
      <c r="B122" s="16"/>
      <c r="C122" s="11"/>
      <c r="E122" s="55" t="s">
        <v>95</v>
      </c>
      <c r="F122" s="56">
        <v>55</v>
      </c>
      <c r="G122" s="57">
        <v>6.35</v>
      </c>
      <c r="H122" s="58">
        <v>1.69</v>
      </c>
      <c r="I122" s="58">
        <v>16.829999999999998</v>
      </c>
      <c r="J122" s="58">
        <v>107.95</v>
      </c>
      <c r="K122" s="58">
        <v>913</v>
      </c>
    </row>
    <row r="123" spans="1:11" ht="15.75" thickBot="1" x14ac:dyDescent="0.3">
      <c r="A123" s="15"/>
      <c r="B123" s="16"/>
      <c r="C123" s="11"/>
      <c r="D123" s="7" t="s">
        <v>22</v>
      </c>
      <c r="E123" s="55" t="s">
        <v>41</v>
      </c>
      <c r="F123" s="56">
        <v>200</v>
      </c>
      <c r="G123" s="57">
        <v>1.36</v>
      </c>
      <c r="H123" s="58">
        <v>1.41</v>
      </c>
      <c r="I123" s="58">
        <v>2.14</v>
      </c>
      <c r="J123" s="58">
        <v>26.69</v>
      </c>
      <c r="K123" s="58">
        <v>603</v>
      </c>
    </row>
    <row r="124" spans="1:11" ht="15.75" thickBot="1" x14ac:dyDescent="0.3">
      <c r="A124" s="15"/>
      <c r="B124" s="16"/>
      <c r="C124" s="11"/>
      <c r="D124" s="7"/>
      <c r="E124" s="60" t="s">
        <v>96</v>
      </c>
      <c r="F124" s="59">
        <v>200</v>
      </c>
      <c r="G124" s="57">
        <v>2</v>
      </c>
      <c r="H124" s="58">
        <v>6.4</v>
      </c>
      <c r="I124" s="58">
        <v>19</v>
      </c>
      <c r="J124" s="58">
        <v>140</v>
      </c>
      <c r="K124" s="58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31</v>
      </c>
      <c r="E127" s="9"/>
      <c r="F127" s="20">
        <f>SUM(F120:F126)</f>
        <v>663</v>
      </c>
      <c r="G127" s="20">
        <f t="shared" ref="G127:J127" si="30">SUM(G120:G126)</f>
        <v>17.64</v>
      </c>
      <c r="H127" s="20">
        <f t="shared" si="30"/>
        <v>19.23</v>
      </c>
      <c r="I127" s="20">
        <f t="shared" si="30"/>
        <v>72.990000000000009</v>
      </c>
      <c r="J127" s="20">
        <f t="shared" si="30"/>
        <v>534.03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24</v>
      </c>
      <c r="D128" s="7" t="s">
        <v>26</v>
      </c>
      <c r="E128" s="51" t="s">
        <v>97</v>
      </c>
      <c r="F128" s="52">
        <v>230</v>
      </c>
      <c r="G128" s="53">
        <v>10.28</v>
      </c>
      <c r="H128" s="54">
        <v>31.09</v>
      </c>
      <c r="I128" s="54">
        <v>30.72</v>
      </c>
      <c r="J128" s="54">
        <v>355.8</v>
      </c>
      <c r="K128" s="54">
        <v>1084</v>
      </c>
    </row>
    <row r="129" spans="1:11" ht="26.25" thickBot="1" x14ac:dyDescent="0.3">
      <c r="A129" s="15"/>
      <c r="B129" s="16"/>
      <c r="C129" s="11"/>
      <c r="D129" s="7" t="s">
        <v>27</v>
      </c>
      <c r="E129" s="55" t="s">
        <v>98</v>
      </c>
      <c r="F129" s="56">
        <v>120</v>
      </c>
      <c r="G129" s="57">
        <v>11.88</v>
      </c>
      <c r="H129" s="58">
        <v>13.9</v>
      </c>
      <c r="I129" s="58">
        <v>4.55</v>
      </c>
      <c r="J129" s="58">
        <v>190.79</v>
      </c>
      <c r="K129" s="58">
        <v>675</v>
      </c>
    </row>
    <row r="130" spans="1:11" ht="15.75" thickBot="1" x14ac:dyDescent="0.3">
      <c r="A130" s="15"/>
      <c r="B130" s="16"/>
      <c r="C130" s="11"/>
      <c r="D130" s="7"/>
      <c r="E130" s="55" t="s">
        <v>42</v>
      </c>
      <c r="F130" s="59">
        <v>150</v>
      </c>
      <c r="G130" s="57">
        <v>4.28</v>
      </c>
      <c r="H130" s="58">
        <v>3.83</v>
      </c>
      <c r="I130" s="58">
        <v>29.57</v>
      </c>
      <c r="J130" s="58">
        <v>169.79</v>
      </c>
      <c r="K130" s="62">
        <v>585</v>
      </c>
    </row>
    <row r="131" spans="1:11" ht="15.75" thickBot="1" x14ac:dyDescent="0.3">
      <c r="A131" s="15"/>
      <c r="B131" s="16"/>
      <c r="C131" s="11"/>
      <c r="D131" s="7" t="s">
        <v>28</v>
      </c>
      <c r="E131" s="60" t="s">
        <v>99</v>
      </c>
      <c r="F131" s="56">
        <v>200</v>
      </c>
      <c r="G131" s="57">
        <v>0</v>
      </c>
      <c r="H131" s="58">
        <v>0</v>
      </c>
      <c r="I131" s="58">
        <v>9.08</v>
      </c>
      <c r="J131" s="58">
        <v>36.32</v>
      </c>
      <c r="K131" s="58">
        <v>431</v>
      </c>
    </row>
    <row r="132" spans="1:11" ht="15.75" thickBot="1" x14ac:dyDescent="0.3">
      <c r="A132" s="15"/>
      <c r="B132" s="16"/>
      <c r="C132" s="11"/>
      <c r="D132" s="7" t="s">
        <v>29</v>
      </c>
      <c r="E132" s="55" t="s">
        <v>37</v>
      </c>
      <c r="F132" s="56">
        <v>28</v>
      </c>
      <c r="G132" s="57">
        <v>2.1</v>
      </c>
      <c r="H132" s="58">
        <v>0.28000000000000003</v>
      </c>
      <c r="I132" s="58">
        <v>14.28</v>
      </c>
      <c r="J132" s="58">
        <v>68.040000000000006</v>
      </c>
      <c r="K132" s="58" t="s">
        <v>36</v>
      </c>
    </row>
    <row r="133" spans="1:11" ht="15.75" thickBot="1" x14ac:dyDescent="0.3">
      <c r="A133" s="15"/>
      <c r="B133" s="16"/>
      <c r="C133" s="11"/>
      <c r="D133" s="7"/>
      <c r="E133" s="60"/>
      <c r="F133" s="56"/>
      <c r="G133" s="57"/>
      <c r="H133" s="58"/>
      <c r="I133" s="58"/>
      <c r="J133" s="58"/>
      <c r="K133" s="66"/>
    </row>
    <row r="134" spans="1:11" ht="15.75" thickBot="1" x14ac:dyDescent="0.3">
      <c r="A134" s="15"/>
      <c r="B134" s="16"/>
      <c r="C134" s="11"/>
      <c r="E134" s="55"/>
      <c r="F134" s="56"/>
      <c r="G134" s="57"/>
      <c r="H134" s="58"/>
      <c r="I134" s="58"/>
      <c r="J134" s="58"/>
      <c r="K134" s="58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31</v>
      </c>
      <c r="E137" s="12"/>
      <c r="F137" s="20">
        <f>SUM(F128:F136)</f>
        <v>728</v>
      </c>
      <c r="G137" s="20">
        <f t="shared" ref="G137:J137" si="31">SUM(G128:G136)</f>
        <v>28.540000000000003</v>
      </c>
      <c r="H137" s="20">
        <f t="shared" si="31"/>
        <v>49.1</v>
      </c>
      <c r="I137" s="20">
        <f t="shared" si="31"/>
        <v>88.2</v>
      </c>
      <c r="J137" s="20">
        <f t="shared" si="31"/>
        <v>820.74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0" t="s">
        <v>4</v>
      </c>
      <c r="D138" s="71"/>
      <c r="E138" s="32"/>
      <c r="F138" s="33">
        <f>F127+F137</f>
        <v>1391</v>
      </c>
      <c r="G138" s="33">
        <f t="shared" ref="G138" si="32">G127+G137</f>
        <v>46.180000000000007</v>
      </c>
      <c r="H138" s="33">
        <f t="shared" ref="H138" si="33">H127+H137</f>
        <v>68.33</v>
      </c>
      <c r="I138" s="33">
        <f t="shared" ref="I138" si="34">I127+I137</f>
        <v>161.19</v>
      </c>
      <c r="J138" s="33">
        <f t="shared" ref="J138" si="35">J127+J137</f>
        <v>1354.77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1" t="s">
        <v>25</v>
      </c>
      <c r="E139" s="51" t="s">
        <v>100</v>
      </c>
      <c r="F139" s="64">
        <v>25</v>
      </c>
      <c r="G139" s="53">
        <v>5.8</v>
      </c>
      <c r="H139" s="54">
        <v>7.38</v>
      </c>
      <c r="I139" s="54">
        <v>0</v>
      </c>
      <c r="J139" s="54">
        <v>89.58</v>
      </c>
      <c r="K139" s="54"/>
    </row>
    <row r="140" spans="1:11" ht="25.5" thickBot="1" x14ac:dyDescent="0.3">
      <c r="A140" s="24"/>
      <c r="B140" s="16"/>
      <c r="C140" s="11"/>
      <c r="D140" s="5" t="s">
        <v>21</v>
      </c>
      <c r="E140" s="55" t="s">
        <v>101</v>
      </c>
      <c r="F140" s="59">
        <v>190</v>
      </c>
      <c r="G140" s="57">
        <v>7.43</v>
      </c>
      <c r="H140" s="58">
        <v>7.16</v>
      </c>
      <c r="I140" s="58">
        <v>36.700000000000003</v>
      </c>
      <c r="J140" s="58">
        <v>180.94</v>
      </c>
      <c r="K140" s="58">
        <v>515</v>
      </c>
    </row>
    <row r="141" spans="1:11" ht="15.75" thickBot="1" x14ac:dyDescent="0.3">
      <c r="A141" s="24"/>
      <c r="B141" s="16"/>
      <c r="C141" s="11"/>
      <c r="D141" s="7" t="s">
        <v>22</v>
      </c>
      <c r="E141" s="55" t="s">
        <v>44</v>
      </c>
      <c r="F141" s="59">
        <v>200</v>
      </c>
      <c r="G141" s="57">
        <v>1.51</v>
      </c>
      <c r="H141" s="58">
        <v>1.1299999999999999</v>
      </c>
      <c r="I141" s="58">
        <v>12.61</v>
      </c>
      <c r="J141" s="58">
        <v>66.650000000000006</v>
      </c>
      <c r="K141" s="58">
        <v>1066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60" t="s">
        <v>37</v>
      </c>
      <c r="F142" s="56">
        <v>33</v>
      </c>
      <c r="G142" s="57">
        <v>2.48</v>
      </c>
      <c r="H142" s="58">
        <v>0.33</v>
      </c>
      <c r="I142" s="58">
        <v>16.829999999999998</v>
      </c>
      <c r="J142" s="58">
        <v>80.19</v>
      </c>
      <c r="K142" s="58" t="s">
        <v>36</v>
      </c>
    </row>
    <row r="143" spans="1:11" ht="15.75" thickBot="1" x14ac:dyDescent="0.3">
      <c r="A143" s="24"/>
      <c r="B143" s="16"/>
      <c r="C143" s="11"/>
      <c r="E143" s="60" t="s">
        <v>102</v>
      </c>
      <c r="F143" s="56">
        <v>60</v>
      </c>
      <c r="G143" s="57">
        <v>3.56</v>
      </c>
      <c r="H143" s="58">
        <v>13.31</v>
      </c>
      <c r="I143" s="58">
        <v>23.34</v>
      </c>
      <c r="J143" s="58">
        <v>195.39</v>
      </c>
      <c r="K143" s="58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5"/>
      <c r="B146" s="18"/>
      <c r="C146" s="8"/>
      <c r="D146" s="19" t="s">
        <v>31</v>
      </c>
      <c r="E146" s="9"/>
      <c r="F146" s="20">
        <f>SUM(F139:F145)</f>
        <v>508</v>
      </c>
      <c r="G146" s="20">
        <f t="shared" ref="G146:J146" si="36">SUM(G139:G145)</f>
        <v>20.779999999999998</v>
      </c>
      <c r="H146" s="20">
        <f t="shared" si="36"/>
        <v>29.31</v>
      </c>
      <c r="I146" s="20">
        <f t="shared" si="36"/>
        <v>89.48</v>
      </c>
      <c r="J146" s="20">
        <f t="shared" si="36"/>
        <v>612.75</v>
      </c>
      <c r="K146" s="26"/>
    </row>
    <row r="147" spans="1:11" ht="34.5" thickBot="1" x14ac:dyDescent="0.3">
      <c r="A147" s="27">
        <f>A139</f>
        <v>2</v>
      </c>
      <c r="B147" s="14">
        <f>B139</f>
        <v>3</v>
      </c>
      <c r="C147" s="10" t="s">
        <v>24</v>
      </c>
      <c r="D147" s="7" t="s">
        <v>26</v>
      </c>
      <c r="E147" s="51" t="s">
        <v>103</v>
      </c>
      <c r="F147" s="52">
        <v>200</v>
      </c>
      <c r="G147" s="67">
        <v>4.33</v>
      </c>
      <c r="H147" s="61">
        <v>7</v>
      </c>
      <c r="I147" s="61">
        <v>7.86</v>
      </c>
      <c r="J147" s="61">
        <v>111.77</v>
      </c>
      <c r="K147" s="61">
        <v>127</v>
      </c>
    </row>
    <row r="148" spans="1:11" ht="26.25" thickBot="1" x14ac:dyDescent="0.3">
      <c r="A148" s="24"/>
      <c r="B148" s="16"/>
      <c r="C148" s="11"/>
      <c r="D148" s="7" t="s">
        <v>27</v>
      </c>
      <c r="E148" s="60" t="s">
        <v>104</v>
      </c>
      <c r="F148" s="56">
        <v>120</v>
      </c>
      <c r="G148" s="57">
        <v>15.83</v>
      </c>
      <c r="H148" s="58">
        <v>11.03</v>
      </c>
      <c r="I148" s="58">
        <v>6.99</v>
      </c>
      <c r="J148" s="62">
        <v>190.49</v>
      </c>
      <c r="K148" s="62">
        <v>256</v>
      </c>
    </row>
    <row r="149" spans="1:11" ht="15.75" thickBot="1" x14ac:dyDescent="0.3">
      <c r="A149" s="24"/>
      <c r="B149" s="16"/>
      <c r="C149" s="11"/>
      <c r="D149" s="7"/>
      <c r="E149" s="55" t="s">
        <v>105</v>
      </c>
      <c r="F149" s="56">
        <v>180</v>
      </c>
      <c r="G149" s="63">
        <v>3.71</v>
      </c>
      <c r="H149" s="62">
        <v>5.36</v>
      </c>
      <c r="I149" s="62">
        <v>24.12</v>
      </c>
      <c r="J149" s="62">
        <v>159.59</v>
      </c>
      <c r="K149" s="58">
        <v>371</v>
      </c>
    </row>
    <row r="150" spans="1:11" ht="15.75" thickBot="1" x14ac:dyDescent="0.3">
      <c r="A150" s="24"/>
      <c r="B150" s="16"/>
      <c r="C150" s="11"/>
      <c r="D150" s="7" t="s">
        <v>28</v>
      </c>
      <c r="E150" s="55" t="s">
        <v>47</v>
      </c>
      <c r="F150" s="59">
        <v>204</v>
      </c>
      <c r="G150" s="57">
        <v>0.04</v>
      </c>
      <c r="H150" s="58">
        <v>0</v>
      </c>
      <c r="I150" s="58">
        <v>9.19</v>
      </c>
      <c r="J150" s="58">
        <v>36.92</v>
      </c>
      <c r="K150" s="58">
        <v>431</v>
      </c>
    </row>
    <row r="151" spans="1:11" ht="15.75" thickBot="1" x14ac:dyDescent="0.3">
      <c r="A151" s="24"/>
      <c r="B151" s="16"/>
      <c r="C151" s="11"/>
      <c r="D151" s="7" t="s">
        <v>29</v>
      </c>
      <c r="E151" s="55" t="s">
        <v>37</v>
      </c>
      <c r="F151" s="56">
        <v>27</v>
      </c>
      <c r="G151" s="57">
        <v>2.0299999999999998</v>
      </c>
      <c r="H151" s="58">
        <v>0.27</v>
      </c>
      <c r="I151" s="58">
        <v>13.77</v>
      </c>
      <c r="J151" s="58">
        <v>65.61</v>
      </c>
      <c r="K151" s="58" t="s">
        <v>36</v>
      </c>
    </row>
    <row r="152" spans="1:11" ht="15.75" thickBot="1" x14ac:dyDescent="0.3">
      <c r="A152" s="24"/>
      <c r="B152" s="16"/>
      <c r="C152" s="11"/>
      <c r="D152" s="7" t="s">
        <v>30</v>
      </c>
      <c r="E152" s="60" t="s">
        <v>39</v>
      </c>
      <c r="F152" s="56">
        <v>25</v>
      </c>
      <c r="G152" s="57">
        <v>1.65</v>
      </c>
      <c r="H152" s="58">
        <v>0.3</v>
      </c>
      <c r="I152" s="58">
        <v>9.9</v>
      </c>
      <c r="J152" s="58">
        <v>48.9</v>
      </c>
      <c r="K152" s="58" t="s">
        <v>36</v>
      </c>
    </row>
    <row r="153" spans="1:11" ht="15.75" thickBot="1" x14ac:dyDescent="0.3">
      <c r="A153" s="24"/>
      <c r="B153" s="16"/>
      <c r="C153" s="11"/>
      <c r="E153" s="60" t="s">
        <v>68</v>
      </c>
      <c r="F153" s="56">
        <v>200</v>
      </c>
      <c r="G153" s="57">
        <v>1.4</v>
      </c>
      <c r="H153" s="58">
        <v>0.4</v>
      </c>
      <c r="I153" s="58">
        <v>22.8</v>
      </c>
      <c r="J153" s="58">
        <v>100.4</v>
      </c>
      <c r="K153" s="58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31</v>
      </c>
      <c r="E156" s="12"/>
      <c r="F156" s="20">
        <f>SUM(F147:F155)</f>
        <v>956</v>
      </c>
      <c r="G156" s="20">
        <f t="shared" ref="G156:J156" si="37">SUM(G147:G155)</f>
        <v>28.99</v>
      </c>
      <c r="H156" s="20">
        <f t="shared" si="37"/>
        <v>24.36</v>
      </c>
      <c r="I156" s="20">
        <f t="shared" si="37"/>
        <v>94.63</v>
      </c>
      <c r="J156" s="20">
        <f t="shared" si="37"/>
        <v>713.68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0" t="s">
        <v>4</v>
      </c>
      <c r="D157" s="71"/>
      <c r="E157" s="32"/>
      <c r="F157" s="33">
        <f>F146+F156</f>
        <v>1464</v>
      </c>
      <c r="G157" s="33">
        <f t="shared" ref="G157" si="38">G146+G156</f>
        <v>49.769999999999996</v>
      </c>
      <c r="H157" s="33">
        <f t="shared" ref="H157" si="39">H146+H156</f>
        <v>53.67</v>
      </c>
      <c r="I157" s="33">
        <f t="shared" ref="I157" si="40">I146+I156</f>
        <v>184.11</v>
      </c>
      <c r="J157" s="33">
        <f t="shared" ref="J157" si="41">J146+J156</f>
        <v>1326.4299999999998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E158" s="51" t="s">
        <v>106</v>
      </c>
      <c r="F158" s="64">
        <v>45</v>
      </c>
      <c r="G158" s="53">
        <v>1.4</v>
      </c>
      <c r="H158" s="54">
        <v>0.09</v>
      </c>
      <c r="I158" s="54">
        <v>2.93</v>
      </c>
      <c r="J158" s="54">
        <v>18.09</v>
      </c>
      <c r="K158" s="54">
        <v>984</v>
      </c>
    </row>
    <row r="159" spans="1:11" ht="21.75" thickBot="1" x14ac:dyDescent="0.3">
      <c r="A159" s="24"/>
      <c r="B159" s="16"/>
      <c r="C159" s="11"/>
      <c r="D159" s="5" t="s">
        <v>21</v>
      </c>
      <c r="E159" s="55" t="s">
        <v>107</v>
      </c>
      <c r="F159" s="59">
        <v>210</v>
      </c>
      <c r="G159" s="57">
        <v>11.78</v>
      </c>
      <c r="H159" s="58">
        <v>9.9499999999999993</v>
      </c>
      <c r="I159" s="58">
        <v>38.43</v>
      </c>
      <c r="J159" s="58">
        <v>290.43</v>
      </c>
      <c r="K159" s="58">
        <v>448</v>
      </c>
    </row>
    <row r="160" spans="1:11" ht="15.75" thickBot="1" x14ac:dyDescent="0.3">
      <c r="A160" s="24"/>
      <c r="B160" s="16"/>
      <c r="C160" s="11"/>
      <c r="D160" s="7" t="s">
        <v>22</v>
      </c>
      <c r="E160" s="55" t="s">
        <v>108</v>
      </c>
      <c r="F160" s="59">
        <v>220</v>
      </c>
      <c r="G160" s="57">
        <v>0.15</v>
      </c>
      <c r="H160" s="58">
        <v>0</v>
      </c>
      <c r="I160" s="58">
        <v>14.61</v>
      </c>
      <c r="J160" s="58">
        <v>59.04</v>
      </c>
      <c r="K160" s="58">
        <v>977</v>
      </c>
    </row>
    <row r="161" spans="1:11" ht="15.75" thickBot="1" x14ac:dyDescent="0.3">
      <c r="A161" s="24"/>
      <c r="B161" s="16"/>
      <c r="C161" s="11"/>
      <c r="D161" s="7" t="s">
        <v>23</v>
      </c>
      <c r="E161" s="55" t="s">
        <v>37</v>
      </c>
      <c r="F161" s="56">
        <v>23</v>
      </c>
      <c r="G161" s="57">
        <v>1.73</v>
      </c>
      <c r="H161" s="58">
        <v>0.23</v>
      </c>
      <c r="I161" s="58">
        <v>11.73</v>
      </c>
      <c r="J161" s="58">
        <v>55.89</v>
      </c>
      <c r="K161" s="58" t="s">
        <v>36</v>
      </c>
    </row>
    <row r="162" spans="1:11" ht="15.75" thickBot="1" x14ac:dyDescent="0.3">
      <c r="A162" s="24"/>
      <c r="B162" s="16"/>
      <c r="C162" s="11"/>
      <c r="D162" s="7"/>
      <c r="E162" s="60" t="s">
        <v>109</v>
      </c>
      <c r="F162" s="59">
        <v>40</v>
      </c>
      <c r="G162" s="57">
        <v>2.6</v>
      </c>
      <c r="H162" s="58">
        <v>1.6</v>
      </c>
      <c r="I162" s="58">
        <v>32.799999999999997</v>
      </c>
      <c r="J162" s="58">
        <v>156</v>
      </c>
      <c r="K162" s="58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.75" thickBot="1" x14ac:dyDescent="0.3">
      <c r="A165" s="25"/>
      <c r="B165" s="18"/>
      <c r="C165" s="8"/>
      <c r="D165" s="19" t="s">
        <v>31</v>
      </c>
      <c r="E165" s="9"/>
      <c r="F165" s="20">
        <f>SUM(F158:F164)</f>
        <v>538</v>
      </c>
      <c r="G165" s="20">
        <f t="shared" ref="G165:J165" si="42">SUM(G158:G164)</f>
        <v>17.66</v>
      </c>
      <c r="H165" s="20">
        <f t="shared" si="42"/>
        <v>11.87</v>
      </c>
      <c r="I165" s="20">
        <f t="shared" si="42"/>
        <v>100.5</v>
      </c>
      <c r="J165" s="20">
        <f t="shared" si="42"/>
        <v>579.45000000000005</v>
      </c>
      <c r="K165" s="26"/>
    </row>
    <row r="166" spans="1:11" ht="26.25" thickBot="1" x14ac:dyDescent="0.3">
      <c r="A166" s="27">
        <f>A158</f>
        <v>2</v>
      </c>
      <c r="B166" s="14">
        <f>B158</f>
        <v>4</v>
      </c>
      <c r="C166" s="10" t="s">
        <v>24</v>
      </c>
      <c r="D166" s="7" t="s">
        <v>26</v>
      </c>
      <c r="E166" s="65" t="s">
        <v>110</v>
      </c>
      <c r="F166" s="64">
        <v>215</v>
      </c>
      <c r="G166" s="53">
        <v>3.88</v>
      </c>
      <c r="H166" s="54">
        <v>5.64</v>
      </c>
      <c r="I166" s="54">
        <v>10.57</v>
      </c>
      <c r="J166" s="61">
        <v>108.54</v>
      </c>
      <c r="K166" s="54">
        <v>165</v>
      </c>
    </row>
    <row r="167" spans="1:11" ht="26.25" thickBot="1" x14ac:dyDescent="0.3">
      <c r="A167" s="24"/>
      <c r="B167" s="16"/>
      <c r="C167" s="11"/>
      <c r="D167" s="7" t="s">
        <v>27</v>
      </c>
      <c r="E167" s="55" t="s">
        <v>111</v>
      </c>
      <c r="F167" s="56">
        <v>120</v>
      </c>
      <c r="G167" s="57">
        <v>8.02</v>
      </c>
      <c r="H167" s="58">
        <v>11.23</v>
      </c>
      <c r="I167" s="58">
        <v>10.28</v>
      </c>
      <c r="J167" s="62">
        <v>174.27</v>
      </c>
      <c r="K167" s="58" t="s">
        <v>112</v>
      </c>
    </row>
    <row r="168" spans="1:11" ht="21.75" thickBot="1" x14ac:dyDescent="0.3">
      <c r="A168" s="24"/>
      <c r="B168" s="16"/>
      <c r="C168" s="11"/>
      <c r="E168" s="55" t="s">
        <v>113</v>
      </c>
      <c r="F168" s="59">
        <v>180</v>
      </c>
      <c r="G168" s="57">
        <v>7.43</v>
      </c>
      <c r="H168" s="58">
        <v>5.69</v>
      </c>
      <c r="I168" s="58">
        <v>45.58</v>
      </c>
      <c r="J168" s="58">
        <v>263.23</v>
      </c>
      <c r="K168" s="62">
        <v>632</v>
      </c>
    </row>
    <row r="169" spans="1:11" ht="15.75" thickBot="1" x14ac:dyDescent="0.3">
      <c r="A169" s="24"/>
      <c r="B169" s="16"/>
      <c r="C169" s="11"/>
      <c r="D169" s="7" t="s">
        <v>28</v>
      </c>
      <c r="E169" s="55" t="s">
        <v>71</v>
      </c>
      <c r="F169" s="56">
        <v>200</v>
      </c>
      <c r="G169" s="57">
        <v>0.1</v>
      </c>
      <c r="H169" s="58">
        <v>0.43</v>
      </c>
      <c r="I169" s="58">
        <v>21.06</v>
      </c>
      <c r="J169" s="58">
        <v>88.51</v>
      </c>
      <c r="K169" s="58">
        <v>435</v>
      </c>
    </row>
    <row r="170" spans="1:11" ht="15.75" thickBot="1" x14ac:dyDescent="0.3">
      <c r="A170" s="24"/>
      <c r="B170" s="16"/>
      <c r="C170" s="11"/>
      <c r="D170" s="7" t="s">
        <v>29</v>
      </c>
      <c r="E170" s="55" t="s">
        <v>37</v>
      </c>
      <c r="F170" s="56">
        <v>27</v>
      </c>
      <c r="G170" s="57">
        <v>2.0299999999999998</v>
      </c>
      <c r="H170" s="58">
        <v>0.27</v>
      </c>
      <c r="I170" s="58">
        <v>13.77</v>
      </c>
      <c r="J170" s="58">
        <v>65.61</v>
      </c>
      <c r="K170" s="58" t="s">
        <v>36</v>
      </c>
    </row>
    <row r="171" spans="1:11" ht="15.75" thickBot="1" x14ac:dyDescent="0.3">
      <c r="A171" s="24"/>
      <c r="B171" s="16"/>
      <c r="C171" s="11"/>
      <c r="E171" s="60" t="s">
        <v>114</v>
      </c>
      <c r="F171" s="56">
        <v>35</v>
      </c>
      <c r="G171" s="57">
        <v>0.25</v>
      </c>
      <c r="H171" s="58">
        <v>2.4500000000000002</v>
      </c>
      <c r="I171" s="58">
        <v>26.74</v>
      </c>
      <c r="J171" s="58">
        <v>130.01</v>
      </c>
      <c r="K171" s="66"/>
    </row>
    <row r="172" spans="1:11" ht="15.75" thickBot="1" x14ac:dyDescent="0.3">
      <c r="A172" s="24"/>
      <c r="B172" s="16"/>
      <c r="C172" s="11"/>
      <c r="E172" s="60"/>
      <c r="F172" s="56"/>
      <c r="G172" s="57"/>
      <c r="H172" s="58"/>
      <c r="I172" s="58"/>
      <c r="J172" s="58"/>
      <c r="K172" s="66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31</v>
      </c>
      <c r="E175" s="12"/>
      <c r="F175" s="20">
        <f>SUM(F166:F174)</f>
        <v>777</v>
      </c>
      <c r="G175" s="20">
        <f t="shared" ref="G175:J175" si="43">SUM(G166:G174)</f>
        <v>21.71</v>
      </c>
      <c r="H175" s="20">
        <f t="shared" si="43"/>
        <v>25.71</v>
      </c>
      <c r="I175" s="20">
        <f t="shared" si="43"/>
        <v>128</v>
      </c>
      <c r="J175" s="20">
        <f t="shared" si="43"/>
        <v>830.17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0" t="s">
        <v>4</v>
      </c>
      <c r="D176" s="71"/>
      <c r="E176" s="32"/>
      <c r="F176" s="33">
        <f>F165+F175</f>
        <v>1315</v>
      </c>
      <c r="G176" s="33">
        <f t="shared" ref="G176" si="44">G165+G175</f>
        <v>39.370000000000005</v>
      </c>
      <c r="H176" s="33">
        <f t="shared" ref="H176" si="45">H165+H175</f>
        <v>37.58</v>
      </c>
      <c r="I176" s="33">
        <f t="shared" ref="I176" si="46">I165+I175</f>
        <v>228.5</v>
      </c>
      <c r="J176" s="33">
        <f t="shared" ref="J176" si="47">J165+J175</f>
        <v>1409.62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E177" s="51" t="s">
        <v>90</v>
      </c>
      <c r="F177" s="52">
        <v>30</v>
      </c>
      <c r="G177" s="67">
        <v>0.48</v>
      </c>
      <c r="H177" s="61">
        <v>0.12</v>
      </c>
      <c r="I177" s="61">
        <v>4.29</v>
      </c>
      <c r="J177" s="61">
        <v>20.16</v>
      </c>
      <c r="K177" s="61">
        <v>984</v>
      </c>
    </row>
    <row r="178" spans="1:11" ht="26.25" thickBot="1" x14ac:dyDescent="0.3">
      <c r="A178" s="24"/>
      <c r="B178" s="16"/>
      <c r="C178" s="11"/>
      <c r="D178" s="5" t="s">
        <v>21</v>
      </c>
      <c r="E178" s="55" t="s">
        <v>115</v>
      </c>
      <c r="F178" s="59">
        <v>100</v>
      </c>
      <c r="G178" s="57">
        <v>13.65</v>
      </c>
      <c r="H178" s="58">
        <v>13.81</v>
      </c>
      <c r="I178" s="58">
        <v>13.57</v>
      </c>
      <c r="J178" s="58">
        <v>233.17</v>
      </c>
      <c r="K178" s="58">
        <v>225</v>
      </c>
    </row>
    <row r="179" spans="1:11" ht="15.75" thickBot="1" x14ac:dyDescent="0.3">
      <c r="A179" s="24"/>
      <c r="B179" s="16"/>
      <c r="C179" s="11"/>
      <c r="E179" s="60" t="s">
        <v>87</v>
      </c>
      <c r="F179" s="56">
        <v>170</v>
      </c>
      <c r="G179" s="57">
        <v>3.5</v>
      </c>
      <c r="H179" s="58">
        <v>5.07</v>
      </c>
      <c r="I179" s="58">
        <v>22.78</v>
      </c>
      <c r="J179" s="58">
        <v>150.72</v>
      </c>
      <c r="K179" s="58">
        <v>371</v>
      </c>
    </row>
    <row r="180" spans="1:11" ht="15.75" thickBot="1" x14ac:dyDescent="0.3">
      <c r="A180" s="24"/>
      <c r="B180" s="16"/>
      <c r="C180" s="11"/>
      <c r="D180" s="7" t="s">
        <v>22</v>
      </c>
      <c r="E180" s="55" t="s">
        <v>79</v>
      </c>
      <c r="F180" s="59">
        <v>200</v>
      </c>
      <c r="G180" s="57">
        <v>0.21</v>
      </c>
      <c r="H180" s="58">
        <v>7.0000000000000007E-2</v>
      </c>
      <c r="I180" s="58">
        <v>13.13</v>
      </c>
      <c r="J180" s="58">
        <v>53.99</v>
      </c>
      <c r="K180" s="58">
        <v>904</v>
      </c>
    </row>
    <row r="181" spans="1:11" ht="15.75" thickBot="1" x14ac:dyDescent="0.3">
      <c r="A181" s="24"/>
      <c r="B181" s="16"/>
      <c r="C181" s="11"/>
      <c r="D181" s="1" t="s">
        <v>23</v>
      </c>
      <c r="E181" s="60" t="s">
        <v>37</v>
      </c>
      <c r="F181" s="56">
        <v>29</v>
      </c>
      <c r="G181" s="57">
        <v>2.1800000000000002</v>
      </c>
      <c r="H181" s="58">
        <v>0.28999999999999998</v>
      </c>
      <c r="I181" s="58">
        <v>14.79</v>
      </c>
      <c r="J181" s="58">
        <v>70.47</v>
      </c>
      <c r="K181" s="58" t="s">
        <v>36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3">
      <c r="A184" s="25"/>
      <c r="B184" s="18"/>
      <c r="C184" s="8"/>
      <c r="D184" s="19" t="s">
        <v>31</v>
      </c>
      <c r="E184" s="9"/>
      <c r="F184" s="20">
        <f>SUM(F177:F183)</f>
        <v>529</v>
      </c>
      <c r="G184" s="20">
        <f t="shared" ref="G184:J184" si="48">SUM(G177:G183)</f>
        <v>20.020000000000003</v>
      </c>
      <c r="H184" s="20">
        <f t="shared" si="48"/>
        <v>19.36</v>
      </c>
      <c r="I184" s="20">
        <f t="shared" si="48"/>
        <v>68.56</v>
      </c>
      <c r="J184" s="20">
        <f t="shared" si="48"/>
        <v>528.51</v>
      </c>
      <c r="K184" s="26"/>
    </row>
    <row r="185" spans="1:11" ht="26.25" thickBot="1" x14ac:dyDescent="0.3">
      <c r="A185" s="27">
        <f>A177</f>
        <v>2</v>
      </c>
      <c r="B185" s="14">
        <f>B177</f>
        <v>5</v>
      </c>
      <c r="C185" s="10" t="s">
        <v>24</v>
      </c>
      <c r="D185" s="7" t="s">
        <v>26</v>
      </c>
      <c r="E185" s="51" t="s">
        <v>116</v>
      </c>
      <c r="F185" s="52">
        <v>210</v>
      </c>
      <c r="G185" s="53">
        <v>4.78</v>
      </c>
      <c r="H185" s="54">
        <v>8.1300000000000008</v>
      </c>
      <c r="I185" s="54">
        <v>12.76</v>
      </c>
      <c r="J185" s="54">
        <v>143.34</v>
      </c>
      <c r="K185" s="54" t="s">
        <v>45</v>
      </c>
    </row>
    <row r="186" spans="1:11" ht="26.25" thickBot="1" x14ac:dyDescent="0.3">
      <c r="A186" s="24"/>
      <c r="B186" s="16"/>
      <c r="C186" s="11"/>
      <c r="D186" s="7" t="s">
        <v>27</v>
      </c>
      <c r="E186" s="60" t="s">
        <v>51</v>
      </c>
      <c r="F186" s="56">
        <v>240</v>
      </c>
      <c r="G186" s="57">
        <v>21.9</v>
      </c>
      <c r="H186" s="58">
        <v>32.950000000000003</v>
      </c>
      <c r="I186" s="58">
        <v>47.41</v>
      </c>
      <c r="J186" s="58">
        <v>443.82</v>
      </c>
      <c r="K186" s="58">
        <v>523</v>
      </c>
    </row>
    <row r="187" spans="1:11" ht="21.75" thickBot="1" x14ac:dyDescent="0.3">
      <c r="A187" s="24"/>
      <c r="B187" s="16"/>
      <c r="C187" s="11"/>
      <c r="D187" s="7" t="s">
        <v>28</v>
      </c>
      <c r="E187" s="55" t="s">
        <v>117</v>
      </c>
      <c r="F187" s="59">
        <v>200</v>
      </c>
      <c r="G187" s="57">
        <v>0.56999999999999995</v>
      </c>
      <c r="H187" s="58">
        <v>0</v>
      </c>
      <c r="I187" s="58">
        <v>19.55</v>
      </c>
      <c r="J187" s="58">
        <v>80.48</v>
      </c>
      <c r="K187" s="58">
        <v>669</v>
      </c>
    </row>
    <row r="188" spans="1:11" ht="15.75" thickBot="1" x14ac:dyDescent="0.3">
      <c r="A188" s="24"/>
      <c r="B188" s="16"/>
      <c r="C188" s="11"/>
      <c r="D188" s="7" t="s">
        <v>29</v>
      </c>
      <c r="E188" s="55" t="s">
        <v>37</v>
      </c>
      <c r="F188" s="56">
        <v>30</v>
      </c>
      <c r="G188" s="57">
        <v>2.25</v>
      </c>
      <c r="H188" s="58">
        <v>0.3</v>
      </c>
      <c r="I188" s="58">
        <v>15.3</v>
      </c>
      <c r="J188" s="58">
        <v>72.900000000000006</v>
      </c>
      <c r="K188" s="58" t="s">
        <v>36</v>
      </c>
    </row>
    <row r="189" spans="1:11" ht="15.75" thickBot="1" x14ac:dyDescent="0.3">
      <c r="A189" s="24"/>
      <c r="B189" s="16"/>
      <c r="C189" s="11"/>
      <c r="D189" s="7" t="s">
        <v>30</v>
      </c>
      <c r="E189" s="60" t="s">
        <v>39</v>
      </c>
      <c r="F189" s="56">
        <v>28</v>
      </c>
      <c r="G189" s="57">
        <v>1.85</v>
      </c>
      <c r="H189" s="58">
        <v>0.34</v>
      </c>
      <c r="I189" s="58">
        <v>11.09</v>
      </c>
      <c r="J189" s="58">
        <v>54.77</v>
      </c>
      <c r="K189" s="66"/>
    </row>
    <row r="190" spans="1:11" ht="15.75" thickBot="1" x14ac:dyDescent="0.3">
      <c r="A190" s="24"/>
      <c r="B190" s="16"/>
      <c r="C190" s="11"/>
      <c r="E190" s="60" t="s">
        <v>68</v>
      </c>
      <c r="F190" s="56">
        <v>125</v>
      </c>
      <c r="G190" s="57">
        <v>0.88</v>
      </c>
      <c r="H190" s="58">
        <v>0.25</v>
      </c>
      <c r="I190" s="58">
        <v>14.25</v>
      </c>
      <c r="J190" s="58">
        <v>62.77</v>
      </c>
      <c r="K190" s="58"/>
    </row>
    <row r="191" spans="1:11" ht="15.75" thickBot="1" x14ac:dyDescent="0.3">
      <c r="A191" s="24"/>
      <c r="B191" s="16"/>
      <c r="C191" s="11"/>
      <c r="E191" s="60"/>
      <c r="F191" s="56"/>
      <c r="G191" s="57"/>
      <c r="H191" s="58"/>
      <c r="I191" s="58"/>
      <c r="J191" s="58"/>
      <c r="K191" s="58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31</v>
      </c>
      <c r="E194" s="12"/>
      <c r="F194" s="20">
        <f>SUM(F185:F193)</f>
        <v>833</v>
      </c>
      <c r="G194" s="20">
        <f t="shared" ref="G194:J194" si="49">SUM(G185:G193)</f>
        <v>32.230000000000004</v>
      </c>
      <c r="H194" s="20">
        <f t="shared" si="49"/>
        <v>41.970000000000006</v>
      </c>
      <c r="I194" s="20">
        <f t="shared" si="49"/>
        <v>120.36</v>
      </c>
      <c r="J194" s="20">
        <f t="shared" si="49"/>
        <v>858.07999999999993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0" t="s">
        <v>4</v>
      </c>
      <c r="D195" s="71"/>
      <c r="E195" s="32"/>
      <c r="F195" s="33">
        <f>F184+F194</f>
        <v>1362</v>
      </c>
      <c r="G195" s="33">
        <f t="shared" ref="G195" si="50">G184+G194</f>
        <v>52.250000000000007</v>
      </c>
      <c r="H195" s="33">
        <f t="shared" ref="H195" si="51">H184+H194</f>
        <v>61.330000000000005</v>
      </c>
      <c r="I195" s="33">
        <f t="shared" ref="I195" si="52">I184+I194</f>
        <v>188.92000000000002</v>
      </c>
      <c r="J195" s="33">
        <f t="shared" ref="J195" si="53">J184+J194</f>
        <v>1386.59</v>
      </c>
      <c r="K195" s="33"/>
    </row>
    <row r="196" spans="1:11" ht="13.5" thickBot="1" x14ac:dyDescent="0.25">
      <c r="A196" s="28"/>
      <c r="B196" s="29"/>
      <c r="C196" s="72" t="s">
        <v>5</v>
      </c>
      <c r="D196" s="72"/>
      <c r="E196" s="72"/>
      <c r="F196" s="35">
        <f>(F24+F43+F62+F81+F100+F119+F138+F157+F176+F195)/(IF(F24=0,0,1)+IF(F43=0,0,1)+IF(F62=0,0,1)+IF(F81=0,0,1)+IF(F100=0,0,1)+IF(F119=0,0,1)+IF(F138=0,0,1)+IF(F157=0,0,1)+IF(F176=0,0,1)+IF(F195=0,0,1))</f>
        <v>1337.8</v>
      </c>
      <c r="G196" s="35">
        <f t="shared" ref="G196:J196" si="54">(G24+G43+G62+G81+G100+G119+G138+G157+G176+G195)/(IF(G24=0,0,1)+IF(G43=0,0,1)+IF(G62=0,0,1)+IF(G81=0,0,1)+IF(G100=0,0,1)+IF(G119=0,0,1)+IF(G138=0,0,1)+IF(G157=0,0,1)+IF(G176=0,0,1)+IF(G195=0,0,1))</f>
        <v>47.841999999999999</v>
      </c>
      <c r="H196" s="35">
        <f t="shared" si="54"/>
        <v>49.355999999999995</v>
      </c>
      <c r="I196" s="35">
        <f t="shared" si="54"/>
        <v>172.72800000000001</v>
      </c>
      <c r="J196" s="35">
        <f t="shared" si="54"/>
        <v>1303.3139999999999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305</cp:lastModifiedBy>
  <dcterms:created xsi:type="dcterms:W3CDTF">2022-05-16T14:23:56Z</dcterms:created>
  <dcterms:modified xsi:type="dcterms:W3CDTF">2023-12-18T07:17:34Z</dcterms:modified>
</cp:coreProperties>
</file>